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5.xml" ContentType="application/vnd.openxmlformats-officedocument.spreadsheetml.worksheet+xml"/>
  <Override PartName="/xl/externalLinks/externalLink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7.xml" ContentType="application/vnd.openxmlformats-officedocument.spreadsheetml.externalLink+xml"/>
  <Override PartName="/xl/calcChain.xml" ContentType="application/vnd.openxmlformats-officedocument.spreadsheetml.calcChain+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9.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C:\Users\biju\Documents\Formats\"/>
    </mc:Choice>
  </mc:AlternateContent>
  <bookViews>
    <workbookView xWindow="0" yWindow="0" windowWidth="11025" windowHeight="7050" tabRatio="921"/>
  </bookViews>
  <sheets>
    <sheet name="P&amp;L" sheetId="125" r:id="rId1"/>
    <sheet name="BS" sheetId="135" r:id="rId2"/>
    <sheet name="Cashflow" sheetId="134" r:id="rId3"/>
    <sheet name="Ratios" sheetId="132" r:id="rId4"/>
    <sheet name="Sheet1" sheetId="140"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123Graph_A" localSheetId="0" hidden="1">'[1]Projected Balance Sheet'!#REF!</definedName>
    <definedName name="__123Graph_A" hidden="1">'[1]Projected Balance Sheet'!#REF!</definedName>
    <definedName name="__123Graph_AA85" localSheetId="0" hidden="1">'[1]Projected Balance Sheet'!#REF!</definedName>
    <definedName name="__123Graph_AA85" hidden="1">'[1]Projected Balance Sheet'!#REF!</definedName>
    <definedName name="__123Graph_AA86" localSheetId="0" hidden="1">'[1]Projected Balance Sheet'!#REF!</definedName>
    <definedName name="__123Graph_AA86" hidden="1">'[1]Projected Balance Sheet'!#REF!</definedName>
    <definedName name="__123Graph_AL85" localSheetId="0" hidden="1">'[1]Projected Balance Sheet'!#REF!</definedName>
    <definedName name="__123Graph_AL85" hidden="1">'[1]Projected Balance Sheet'!#REF!</definedName>
    <definedName name="__123Graph_AL86" localSheetId="0" hidden="1">'[1]Projected Balance Sheet'!#REF!</definedName>
    <definedName name="__123Graph_AL86" hidden="1">'[1]Projected Balance Sheet'!#REF!</definedName>
    <definedName name="__123Graph_B" localSheetId="0" hidden="1">'[1]Projected Balance Sheet'!#REF!</definedName>
    <definedName name="__123Graph_B" hidden="1">'[1]Projected Balance Sheet'!#REF!</definedName>
    <definedName name="__123Graph_BA85" localSheetId="0" hidden="1">'[1]Projected Balance Sheet'!#REF!</definedName>
    <definedName name="__123Graph_BA85" hidden="1">'[1]Projected Balance Sheet'!#REF!</definedName>
    <definedName name="__123Graph_BA86" localSheetId="0" hidden="1">'[1]Projected Balance Sheet'!#REF!</definedName>
    <definedName name="__123Graph_BA86" hidden="1">'[1]Projected Balance Sheet'!#REF!</definedName>
    <definedName name="__123Graph_BL85" localSheetId="0" hidden="1">'[1]Projected Balance Sheet'!#REF!</definedName>
    <definedName name="__123Graph_BL85" hidden="1">'[1]Projected Balance Sheet'!#REF!</definedName>
    <definedName name="__123Graph_BL86" localSheetId="0" hidden="1">'[1]Projected Balance Sheet'!#REF!</definedName>
    <definedName name="__123Graph_BL86" hidden="1">'[1]Projected Balance Sheet'!#REF!</definedName>
    <definedName name="__123Graph_C" localSheetId="0" hidden="1">'[1]Projected Balance Sheet'!#REF!</definedName>
    <definedName name="__123Graph_C" hidden="1">'[1]Projected Balance Sheet'!#REF!</definedName>
    <definedName name="__123Graph_CA85" localSheetId="0" hidden="1">'[1]Projected Balance Sheet'!#REF!</definedName>
    <definedName name="__123Graph_CA85" hidden="1">'[1]Projected Balance Sheet'!#REF!</definedName>
    <definedName name="__123Graph_CA86" localSheetId="0" hidden="1">'[1]Projected Balance Sheet'!#REF!</definedName>
    <definedName name="__123Graph_CA86" hidden="1">'[1]Projected Balance Sheet'!#REF!</definedName>
    <definedName name="__123Graph_CL85" localSheetId="0" hidden="1">'[1]Projected Balance Sheet'!#REF!</definedName>
    <definedName name="__123Graph_CL85" hidden="1">'[1]Projected Balance Sheet'!#REF!</definedName>
    <definedName name="__123Graph_CL86" localSheetId="0" hidden="1">'[1]Projected Balance Sheet'!#REF!</definedName>
    <definedName name="__123Graph_CL86" hidden="1">'[1]Projected Balance Sheet'!#REF!</definedName>
    <definedName name="__123Graph_X" localSheetId="0" hidden="1">'[1]Projected Balance Sheet'!#REF!</definedName>
    <definedName name="__123Graph_X" hidden="1">'[1]Projected Balance Sheet'!#REF!</definedName>
    <definedName name="__123Graph_XA85" localSheetId="0" hidden="1">'[1]Projected Balance Sheet'!#REF!</definedName>
    <definedName name="__123Graph_XA85" hidden="1">'[1]Projected Balance Sheet'!#REF!</definedName>
    <definedName name="__123Graph_XA86" localSheetId="0" hidden="1">'[1]Projected Balance Sheet'!#REF!</definedName>
    <definedName name="__123Graph_XA86" hidden="1">'[1]Projected Balance Sheet'!#REF!</definedName>
    <definedName name="__123Graph_XL85" localSheetId="0" hidden="1">'[1]Projected Balance Sheet'!#REF!</definedName>
    <definedName name="__123Graph_XL85" hidden="1">'[1]Projected Balance Sheet'!#REF!</definedName>
    <definedName name="__123Graph_XL86" localSheetId="0" hidden="1">'[1]Projected Balance Sheet'!#REF!</definedName>
    <definedName name="__123Graph_XL86" hidden="1">'[1]Projected Balance Sheet'!#REF!</definedName>
    <definedName name="_Fill" localSheetId="0" hidden="1">#REF!</definedName>
    <definedName name="_Fill" hidden="1">#REF!</definedName>
    <definedName name="a" hidden="1">[2]Variables!$B$16</definedName>
    <definedName name="b">'[3]Loan Calculator xx'!$D$7</definedName>
    <definedName name="BALANCE" localSheetId="0">#REF!</definedName>
    <definedName name="BALANCE">#REF!</definedName>
    <definedName name="bea">#N/A</definedName>
    <definedName name="Beg_Bal" localSheetId="0">#REF!</definedName>
    <definedName name="Beg_Bal">#REF!</definedName>
    <definedName name="CASH" localSheetId="0">#REF!</definedName>
    <definedName name="CASH">#REF!</definedName>
    <definedName name="Cost_Method" localSheetId="0" hidden="1">#REF!</definedName>
    <definedName name="Cost_Method" hidden="1">#REF!</definedName>
    <definedName name="Data" localSheetId="0">#REF!</definedName>
    <definedName name="Data">#REF!</definedName>
    <definedName name="Data_01" localSheetId="0" hidden="1">#REF!</definedName>
    <definedName name="Data_01" hidden="1">#REF!</definedName>
    <definedName name="Data_02" localSheetId="0" hidden="1">#REF!</definedName>
    <definedName name="Data_02" hidden="1">#REF!</definedName>
    <definedName name="Data_03" localSheetId="0" hidden="1">#REF!</definedName>
    <definedName name="Data_03" hidden="1">#REF!</definedName>
    <definedName name="Data_04" localSheetId="0" hidden="1">#REF!</definedName>
    <definedName name="Data_04" hidden="1">#REF!</definedName>
    <definedName name="Data_05" localSheetId="0" hidden="1">#REF!</definedName>
    <definedName name="Data_05" hidden="1">#REF!</definedName>
    <definedName name="Data_06" localSheetId="0" hidden="1">#REF!</definedName>
    <definedName name="Data_06" hidden="1">#REF!</definedName>
    <definedName name="Data_07" localSheetId="0" hidden="1">#REF!</definedName>
    <definedName name="Data_07" hidden="1">#REF!</definedName>
    <definedName name="Data_08" localSheetId="0" hidden="1">#REF!</definedName>
    <definedName name="Data_08" hidden="1">#REF!</definedName>
    <definedName name="Data_09" localSheetId="0" hidden="1">#REF!</definedName>
    <definedName name="Data_09" hidden="1">#REF!</definedName>
    <definedName name="Data_10" localSheetId="0" hidden="1">#REF!</definedName>
    <definedName name="Data_10" hidden="1">#REF!</definedName>
    <definedName name="Data_11" localSheetId="0" hidden="1">#REF!</definedName>
    <definedName name="Data_11" hidden="1">#REF!</definedName>
    <definedName name="Data_12" localSheetId="0" hidden="1">#REF!</definedName>
    <definedName name="Data_12" hidden="1">#REF!</definedName>
    <definedName name="Data_13" localSheetId="0" hidden="1">#REF!</definedName>
    <definedName name="Data_13" hidden="1">#REF!</definedName>
    <definedName name="Data_14" localSheetId="0" hidden="1">#REF!</definedName>
    <definedName name="Data_14" hidden="1">#REF!</definedName>
    <definedName name="Data_15" localSheetId="0" hidden="1">#REF!</definedName>
    <definedName name="Data_15" hidden="1">#REF!</definedName>
    <definedName name="Data_16" localSheetId="0" hidden="1">#REF!</definedName>
    <definedName name="Data_16" hidden="1">#REF!</definedName>
    <definedName name="Data_17" localSheetId="0" hidden="1">#REF!</definedName>
    <definedName name="Data_17" hidden="1">#REF!</definedName>
    <definedName name="Data_18" localSheetId="0" hidden="1">#REF!</definedName>
    <definedName name="Data_18" hidden="1">#REF!</definedName>
    <definedName name="Data_19" localSheetId="0" hidden="1">#REF!</definedName>
    <definedName name="Data_19" hidden="1">#REF!</definedName>
    <definedName name="Data_20" localSheetId="0" hidden="1">#REF!</definedName>
    <definedName name="Data_20" hidden="1">#REF!</definedName>
    <definedName name="Data_21" localSheetId="0" hidden="1">#REF!</definedName>
    <definedName name="Data_21" hidden="1">#REF!</definedName>
    <definedName name="Data_22" localSheetId="0" hidden="1">#REF!</definedName>
    <definedName name="Data_22" hidden="1">#REF!</definedName>
    <definedName name="Data_23" localSheetId="0" hidden="1">#REF!</definedName>
    <definedName name="Data_23" hidden="1">#REF!</definedName>
    <definedName name="Data_24" localSheetId="0" hidden="1">#REF!</definedName>
    <definedName name="Data_24" hidden="1">#REF!</definedName>
    <definedName name="Data_25" localSheetId="0" hidden="1">#REF!</definedName>
    <definedName name="Data_25" hidden="1">#REF!</definedName>
    <definedName name="Data_26" localSheetId="0" hidden="1">#REF!</definedName>
    <definedName name="Data_26" hidden="1">#REF!</definedName>
    <definedName name="Data_27" localSheetId="0" hidden="1">#REF!</definedName>
    <definedName name="Data_27" hidden="1">#REF!</definedName>
    <definedName name="Data_28" localSheetId="0" hidden="1">#REF!</definedName>
    <definedName name="Data_28" hidden="1">#REF!</definedName>
    <definedName name="Data_29" hidden="1">'[4]Balance Sheet'!$G$12:$K$15</definedName>
    <definedName name="Data_30" hidden="1">'[4]Balance Sheet'!$G$19:$K$23</definedName>
    <definedName name="Data_31" hidden="1">'[4]Balance Sheet'!$G$29:$K$32</definedName>
    <definedName name="Data_32" hidden="1">'[4]Balance Sheet'!$G$36:$K$37</definedName>
    <definedName name="Data_33" hidden="1">'[4]Balance Sheet'!$G$41:$K$41</definedName>
    <definedName name="Data_34" hidden="1">'[4]Balance Sheet'!$I$89</definedName>
    <definedName name="Data_35" localSheetId="0" hidden="1">#REF!</definedName>
    <definedName name="Data_35" hidden="1">#REF!</definedName>
    <definedName name="Data_36" localSheetId="0" hidden="1">#REF!</definedName>
    <definedName name="Data_36" hidden="1">#REF!</definedName>
    <definedName name="Data_37" localSheetId="0" hidden="1">#REF!</definedName>
    <definedName name="Data_37" hidden="1">#REF!</definedName>
    <definedName name="Data_38" localSheetId="0" hidden="1">#REF!</definedName>
    <definedName name="Data_38" hidden="1">#REF!</definedName>
    <definedName name="Data_39" localSheetId="0" hidden="1">#REF!</definedName>
    <definedName name="Data_39" hidden="1">#REF!</definedName>
    <definedName name="Data_40" localSheetId="0" hidden="1">#REF!</definedName>
    <definedName name="Data_40" hidden="1">#REF!</definedName>
    <definedName name="Data_41" localSheetId="0" hidden="1">#REF!</definedName>
    <definedName name="Data_41" hidden="1">#REF!</definedName>
    <definedName name="Data_42" localSheetId="0" hidden="1">#REF!</definedName>
    <definedName name="Data_42" hidden="1">#REF!</definedName>
    <definedName name="Data_43" localSheetId="0" hidden="1">#REF!</definedName>
    <definedName name="Data_43" hidden="1">#REF!</definedName>
    <definedName name="Data_44" localSheetId="0" hidden="1">#REF!</definedName>
    <definedName name="Data_44" hidden="1">#REF!</definedName>
    <definedName name="Date">'[5]Imported Income Statement'!$H$8</definedName>
    <definedName name="Day">'[5]Imported Income Statement'!$I$8</definedName>
    <definedName name="Earliest">'[5]Imported Income Statement'!$H$7</definedName>
    <definedName name="End_Bal" localSheetId="0">#REF!</definedName>
    <definedName name="End_Bal">#REF!</definedName>
    <definedName name="Extra_Pay" localSheetId="0">#REF!</definedName>
    <definedName name="Extra_Pay">#REF!</definedName>
    <definedName name="FormBar" hidden="1">[4]Variables!$B$13</definedName>
    <definedName name="fpdate" localSheetId="0">#REF!</definedName>
    <definedName name="fpdate">#REF!</definedName>
    <definedName name="frequency">{"Annually";"Semi-Annually";"Quarterly";"Bi-Monthly";"Monthly"}</definedName>
    <definedName name="Full_Print" localSheetId="0">#REF!</definedName>
    <definedName name="Full_Print">#REF!</definedName>
    <definedName name="gas" localSheetId="0">'[6]Financing Structure'!#REF!</definedName>
    <definedName name="gas">'[6]Financing Structure'!#REF!</definedName>
    <definedName name="hdAFJK">'[1]Projected Balance Sheet'!$A$85:$C$105</definedName>
    <definedName name="Header_Row" localSheetId="0">ROW(#REF!)</definedName>
    <definedName name="Header_Row">ROW(#REF!)</definedName>
    <definedName name="HelpFile" hidden="1">[4]Variables!$B$21</definedName>
    <definedName name="hh" localSheetId="0">OFFSET('P&amp;L'!Full_Print,0,0,'P&amp;L'!Last_Row)</definedName>
    <definedName name="hh">OFFSET([0]!Full_Print,0,0,Last_Row)</definedName>
    <definedName name="Highlight" hidden="1">[4]Variables!$B$15</definedName>
    <definedName name="INCOME" localSheetId="0">#REF!</definedName>
    <definedName name="INCOME">#REF!</definedName>
    <definedName name="Int" localSheetId="0">#REF!</definedName>
    <definedName name="Int">#REF!</definedName>
    <definedName name="Interest_Rate" localSheetId="0">#REF!</definedName>
    <definedName name="Interest_Rate">#REF!</definedName>
    <definedName name="khad_pay" localSheetId="0">#REF!</definedName>
    <definedName name="khad_pay">#REF!</definedName>
    <definedName name="khattab" hidden="1">'[7]Start-Up Capitalization'!$G$9:$G$14</definedName>
    <definedName name="khattab1" hidden="1">'[7]Start-Up Capitalization'!$E$21:$E$23</definedName>
    <definedName name="khattab2" hidden="1">'[7]Income Statement'!$F$26</definedName>
    <definedName name="khattab3" hidden="1">'[7]Income Statement'!$G$22:$K$26</definedName>
    <definedName name="khattab4" hidden="1">'[7]Income Statement'!$G$30:$K$41</definedName>
    <definedName name="Last_Row" localSheetId="0">IF('P&amp;L'!Values_Entered,'P&amp;L'!Header_Row+'P&amp;L'!Number_of_Payments,'P&amp;L'!Header_Row)</definedName>
    <definedName name="Last_Row">IF(Values_Entered,Header_Row+Number_of_Payments,Header_Row)</definedName>
    <definedName name="last_row1" localSheetId="0">IF('P&amp;L'!Values_Entered,'P&amp;L'!Header_Row+'P&amp;L'!Number_of_Payments,'P&amp;L'!Header_Row)</definedName>
    <definedName name="last_row1">IF(Values_Entered,Header_Row+Number_of_Payments,Header_Row)</definedName>
    <definedName name="lll" localSheetId="0">IF('P&amp;L'!Loan_Amount*'P&amp;L'!Interest_Rate*'P&amp;L'!Loan_Years*'P&amp;L'!Loan_Start&gt;0,1,0)</definedName>
    <definedName name="lll">IF([0]!Loan_Amount*[0]!Interest_Rate*[0]!Loan_Years*[0]!Loan_Start&gt;0,1,0)</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mais" localSheetId="0">IF('P&amp;L'!Values_Entered,'P&amp;L'!Header_Row+'P&amp;L'!Number_of_Payments,'P&amp;L'!Header_Row)</definedName>
    <definedName name="mais">IF(Values_Entered,Header_Row+Number_of_Payments,Header_Row)</definedName>
    <definedName name="mkhajn" localSheetId="0">'[6]Financing Structure'!#REF!</definedName>
    <definedName name="mkhajn">'[6]Financing Structure'!#REF!</definedName>
    <definedName name="months_per_period">INDEX({12,6,3,2,1},MATCH('[8]Loan Calculator xx'!$D$9,frequency,0))</definedName>
    <definedName name="Names">[9]Names!$A$1:$A$13</definedName>
    <definedName name="newloan" localSheetId="0">DATE(YEAR('P&amp;L'!Loan_Start),MONTH('P&amp;L'!Loan_Start)+Payment_Number,DAY('P&amp;L'!Loan_Start))</definedName>
    <definedName name="newloan">DATE(YEAR(Loan_Start),MONTH(Loan_Start)+Payment_Number,DAY(Loan_Start))</definedName>
    <definedName name="nh" hidden="1">'[7]Cost of Sales'!$F$61:$J$68</definedName>
    <definedName name="nper">term*periods_per_year</definedName>
    <definedName name="Num_Pmt_Per_Year" localSheetId="0">#REF!</definedName>
    <definedName name="Num_Pmt_Per_Year">#REF!</definedName>
    <definedName name="Number_of_Payments" localSheetId="0">MATCH(0.01,'P&amp;L'!End_Bal,-1)+1</definedName>
    <definedName name="Number_of_Payments">MATCH(0.01,End_Bal,-1)+1</definedName>
    <definedName name="Pay_Date" localSheetId="0">#REF!</definedName>
    <definedName name="Pay_Date">#REF!</definedName>
    <definedName name="Pay_Num" localSheetId="0">#REF!</definedName>
    <definedName name="Pay_Num">#REF!</definedName>
    <definedName name="payment" localSheetId="0">#REF!</definedName>
    <definedName name="payment">#REF!</definedName>
    <definedName name="Payment_Date" localSheetId="0">DATE(YEAR('P&amp;L'!Loan_Start),MONTH('P&amp;L'!Loan_Start)+Payment_Number,DAY('P&amp;L'!Loan_Start))</definedName>
    <definedName name="Payment_Date">DATE(YEAR(Loan_Start),MONTH(Loan_Start)+Payment_Number,DAY(Loan_Start))</definedName>
    <definedName name="periods_per_year">INDEX({1,2,4,6,12},MATCH('[8]Loan Calculator xx'!$D$9,frequency,0))</definedName>
    <definedName name="Phone" localSheetId="0">MATCH(0.01,'P&amp;L'!End_Bal,-1)+1</definedName>
    <definedName name="Phone">MATCH(0.01,End_Bal,-1)+1</definedName>
    <definedName name="Princ" localSheetId="0">#REF!</definedName>
    <definedName name="Princ">#REF!</definedName>
    <definedName name="_xlnm.Print_Area" localSheetId="1">BS!$A$1:$N$43</definedName>
    <definedName name="_xlnm.Print_Area" localSheetId="2">Cashflow!$A$1:$M$43</definedName>
    <definedName name="_xlnm.Print_Area" localSheetId="0">'P&amp;L'!$A$1:$N$51</definedName>
    <definedName name="_xlnm.Print_Area" localSheetId="3">Ratios!$A$1:$M$70</definedName>
    <definedName name="_xlnm.Print_Area">#REF!</definedName>
    <definedName name="PRINT_AREA_MI" localSheetId="0">#REF!</definedName>
    <definedName name="PRINT_AREA_MI">#REF!</definedName>
    <definedName name="Print_Area_Reset" localSheetId="0">OFFSET('P&amp;L'!Full_Print,0,0,'P&amp;L'!Last_Row)</definedName>
    <definedName name="Print_Area_Reset">OFFSET(Full_Print,0,0,Last_Row)</definedName>
    <definedName name="_xlnm.Print_Titles" localSheetId="0">'P&amp;L'!$1:$2</definedName>
    <definedName name="_xlnm.Print_Titles">#REF!</definedName>
    <definedName name="PRINT_TITLES_MI" localSheetId="0">#REF!</definedName>
    <definedName name="PRINT_TITLES_MI">#REF!</definedName>
    <definedName name="PrintArea_01" localSheetId="0" hidden="1">#REF!</definedName>
    <definedName name="PrintArea_01" hidden="1">#REF!</definedName>
    <definedName name="PrintArea_02" localSheetId="0" hidden="1">#REF!</definedName>
    <definedName name="PrintArea_02" hidden="1">#REF!</definedName>
    <definedName name="PrintArea_03" localSheetId="0" hidden="1">#REF!</definedName>
    <definedName name="PrintArea_03" hidden="1">#REF!</definedName>
    <definedName name="PrintArea_04" localSheetId="0" hidden="1">#REF!</definedName>
    <definedName name="PrintArea_04" hidden="1">#REF!</definedName>
    <definedName name="PrintArea_05" localSheetId="0" hidden="1">#REF!</definedName>
    <definedName name="PrintArea_05" hidden="1">#REF!</definedName>
    <definedName name="PrintArea_06" localSheetId="0" hidden="1">#REF!</definedName>
    <definedName name="PrintArea_06" hidden="1">#REF!</definedName>
    <definedName name="PrintArea_07" localSheetId="0" hidden="1">#REF!</definedName>
    <definedName name="PrintArea_07" hidden="1">#REF!</definedName>
    <definedName name="PrintArea_08" localSheetId="0" hidden="1">#REF!</definedName>
    <definedName name="PrintArea_08" hidden="1">#REF!</definedName>
    <definedName name="PrintArea_09" localSheetId="0" hidden="1">#REF!</definedName>
    <definedName name="PrintArea_09" hidden="1">#REF!</definedName>
    <definedName name="PrintArea_10" localSheetId="0" hidden="1">#REF!</definedName>
    <definedName name="PrintArea_10" hidden="1">#REF!</definedName>
    <definedName name="PrintArea_11" localSheetId="0" hidden="1">#REF!</definedName>
    <definedName name="PrintArea_11" hidden="1">#REF!</definedName>
    <definedName name="PrintArea_12" localSheetId="0" hidden="1">#REF!</definedName>
    <definedName name="PrintArea_12" hidden="1">#REF!</definedName>
    <definedName name="PrintArea_13" localSheetId="0" hidden="1">#REF!</definedName>
    <definedName name="PrintArea_13" hidden="1">#REF!</definedName>
    <definedName name="PrintArea_14" localSheetId="0" hidden="1">#REF!</definedName>
    <definedName name="PrintArea_14" hidden="1">#REF!</definedName>
    <definedName name="PrintArea_15" localSheetId="0" hidden="1">#REF!</definedName>
    <definedName name="PrintArea_15" hidden="1">#REF!</definedName>
    <definedName name="PrintArea_16" localSheetId="0" hidden="1">#REF!</definedName>
    <definedName name="PrintArea_16" hidden="1">#REF!</definedName>
    <definedName name="PrintArea_17" localSheetId="0" hidden="1">#REF!</definedName>
    <definedName name="PrintArea_17" hidden="1">#REF!</definedName>
    <definedName name="PrintArea_18" localSheetId="0" hidden="1">#REF!</definedName>
    <definedName name="PrintArea_18" hidden="1">#REF!</definedName>
    <definedName name="PrintArea_19" localSheetId="0" hidden="1">#REF!</definedName>
    <definedName name="PrintArea_19" hidden="1">#REF!</definedName>
    <definedName name="PrintArea_20" localSheetId="0" hidden="1">#REF!</definedName>
    <definedName name="PrintArea_20" hidden="1">#REF!</definedName>
    <definedName name="PrintArea_21" hidden="1">'[4]Balance Sheet'!$E$5:$K$45</definedName>
    <definedName name="PrintArea_22" hidden="1">'[4]Balance Sheet'!$E$57:$K$76</definedName>
    <definedName name="PrintArea_23" hidden="1">'[4]Balance Sheet'!$E$88:$I$89</definedName>
    <definedName name="PrintArea_24" hidden="1">'[4]Balance Sheet'!$E$101:$L$108</definedName>
    <definedName name="PrintArea_25" localSheetId="0" hidden="1">#REF!</definedName>
    <definedName name="PrintArea_25" hidden="1">#REF!</definedName>
    <definedName name="PrintArea_26" localSheetId="0" hidden="1">#REF!</definedName>
    <definedName name="PrintArea_26" hidden="1">#REF!</definedName>
    <definedName name="PrintArea_27" localSheetId="0" hidden="1">#REF!</definedName>
    <definedName name="PrintArea_27" hidden="1">#REF!</definedName>
    <definedName name="PrintArea_28" localSheetId="0" hidden="1">#REF!</definedName>
    <definedName name="PrintArea_28" hidden="1">#REF!</definedName>
    <definedName name="randa" localSheetId="0">DATE(YEAR('P&amp;L'!Loan_Start),MONTH('P&amp;L'!Loan_Start)+Payment_Number,DAY('P&amp;L'!Loan_Start))</definedName>
    <definedName name="randa">DATE(YEAR([0]!Loan_Start),MONTH([0]!Loan_Start)+Payment_Number,DAY([0]!Loan_Start))</definedName>
    <definedName name="rate" localSheetId="0">#REF!</definedName>
    <definedName name="rate">#REF!</definedName>
    <definedName name="RATIO" localSheetId="0">#REF!</definedName>
    <definedName name="RATIO">#REF!</definedName>
    <definedName name="Sales_Method" localSheetId="0" hidden="1">#REF!</definedName>
    <definedName name="Sales_Method" hidden="1">#REF!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etFlag" hidden="1">[4]Variables!$B$18</definedName>
    <definedName name="SheetName" hidden="1">[4]Variables!$B$17</definedName>
    <definedName name="SkipWelcome" hidden="1">[4]Variables!$B$19</definedName>
    <definedName name="SOURCES" localSheetId="0">#REF!</definedName>
    <definedName name="SOURCES">#REF!</definedName>
    <definedName name="StatBar" hidden="1">[4]Variables!$B$14</definedName>
    <definedName name="SUBSIDIARIES" localSheetId="0">#REF!</definedName>
    <definedName name="SUBSIDIARIES">#REF!</definedName>
    <definedName name="tbPosition" hidden="1">[4]Variables!$B$16</definedName>
    <definedName name="term">'[8]Loan Calculator xx'!$D$7</definedName>
    <definedName name="Total_Interest" localSheetId="0">#REF!</definedName>
    <definedName name="Total_Interest">#REF!</definedName>
    <definedName name="Total_Pay" localSheetId="0">#REF!</definedName>
    <definedName name="Total_Pay">#REF!</definedName>
    <definedName name="Total_Payment" localSheetId="0">Scheduled_Payment+Extra_Payment</definedName>
    <definedName name="Total_Payment">Scheduled_Payment+Extra_Payment</definedName>
    <definedName name="Total_payment2" localSheetId="0">Scheduled_Payment+Extra_Payment</definedName>
    <definedName name="Total_payment2">Scheduled_Payment+Extra_Payment</definedName>
    <definedName name="Units">'[5]Imported Income Statement'!$H$9</definedName>
    <definedName name="Values_Entered" localSheetId="0">IF('P&amp;L'!Loan_Amount*'P&amp;L'!Interest_Rate*'P&amp;L'!Loan_Years*'P&amp;L'!Loan_Start&gt;0,1,0)</definedName>
    <definedName name="Values_Entered">IF(Loan_Amount*Interest_Rate*Loan_Years*Loan_Start&gt;0,1,0)</definedName>
    <definedName name="WizardState" hidden="1">[4]Variables!$B$20</definedName>
    <definedName name="xxxxxx" localSheetId="0">#REF!</definedName>
    <definedName name="xxxxxx">#REF!</definedName>
    <definedName name="xxxxxxxx" localSheetId="0">#REF!</definedName>
    <definedName name="xxxxxxxx">#REF!</definedName>
    <definedName name="yhfc" localSheetId="0">IF('P&amp;L'!Loan_Amount*'P&amp;L'!Interest_Rate*'P&amp;L'!Loan_Years*'P&amp;L'!Loan_Start&gt;0,1,0)</definedName>
    <definedName name="yhfc">IF(Loan_Amount*Interest_Rate*Loan_Years*Loan_Start&gt;0,1,0)</definedName>
    <definedName name="ZoomFactor" hidden="1">[4]Variables!$B$12</definedName>
    <definedName name="ZoomList" hidden="1">[4]Variables!$B$1:$B$10</definedName>
  </definedNames>
  <calcPr calcId="152511" iterate="1"/>
</workbook>
</file>

<file path=xl/calcChain.xml><?xml version="1.0" encoding="utf-8"?>
<calcChain xmlns="http://schemas.openxmlformats.org/spreadsheetml/2006/main">
  <c r="C4" i="134" l="1"/>
  <c r="D4" i="134"/>
  <c r="E4" i="134"/>
  <c r="F4" i="134"/>
  <c r="G4" i="134"/>
  <c r="H4" i="134"/>
  <c r="I4" i="134"/>
  <c r="J4" i="134"/>
  <c r="K4" i="134"/>
  <c r="L4" i="134"/>
  <c r="B4" i="134"/>
  <c r="D4" i="135" l="1"/>
  <c r="E4" i="135"/>
  <c r="F4" i="135"/>
  <c r="G4" i="135"/>
  <c r="H4" i="135"/>
  <c r="I4" i="135"/>
  <c r="J4" i="135"/>
  <c r="K4" i="135"/>
  <c r="L4" i="135"/>
  <c r="M4" i="135"/>
  <c r="C4" i="135"/>
  <c r="C17" i="140" l="1"/>
  <c r="C8" i="140"/>
  <c r="B17" i="140" l="1"/>
  <c r="B8" i="140"/>
  <c r="I16" i="140" l="1"/>
  <c r="H16" i="140"/>
  <c r="C16" i="140"/>
  <c r="D16" i="140" s="1"/>
  <c r="B16" i="140"/>
  <c r="J15" i="140"/>
  <c r="D15" i="140"/>
  <c r="J14" i="140"/>
  <c r="D14" i="140"/>
  <c r="J13" i="140"/>
  <c r="J17" i="140" s="1"/>
  <c r="D13" i="140"/>
  <c r="D17" i="140" s="1"/>
  <c r="I7" i="140"/>
  <c r="J7" i="140" s="1"/>
  <c r="H7" i="140"/>
  <c r="J6" i="140"/>
  <c r="J5" i="140"/>
  <c r="J4" i="140"/>
  <c r="J8" i="140" s="1"/>
  <c r="C7" i="140"/>
  <c r="D7" i="140" s="1"/>
  <c r="B7" i="140"/>
  <c r="D5" i="140"/>
  <c r="D6" i="140"/>
  <c r="D4" i="140"/>
  <c r="D8" i="140" s="1"/>
  <c r="J16" i="140" l="1"/>
  <c r="A1" i="134"/>
  <c r="A1" i="135"/>
</calcChain>
</file>

<file path=xl/sharedStrings.xml><?xml version="1.0" encoding="utf-8"?>
<sst xmlns="http://schemas.openxmlformats.org/spreadsheetml/2006/main" count="196" uniqueCount="163">
  <si>
    <t xml:space="preserve">GROSS PROFIT </t>
  </si>
  <si>
    <t>Break Even Point</t>
  </si>
  <si>
    <t>Fixed Cost</t>
  </si>
  <si>
    <t>Contribution Margin</t>
  </si>
  <si>
    <t>Year 1</t>
  </si>
  <si>
    <t>Year 2</t>
  </si>
  <si>
    <t>Year 3</t>
  </si>
  <si>
    <t>Year 4</t>
  </si>
  <si>
    <t>Year 5</t>
  </si>
  <si>
    <t>Year 6</t>
  </si>
  <si>
    <t>Year 7</t>
  </si>
  <si>
    <t>Year 8</t>
  </si>
  <si>
    <t>Year 9</t>
  </si>
  <si>
    <t>Year 10</t>
  </si>
  <si>
    <t>Depreciation - Direct</t>
  </si>
  <si>
    <t xml:space="preserve">IRR </t>
  </si>
  <si>
    <t>Income statement</t>
  </si>
  <si>
    <t>Accrued Expenses</t>
  </si>
  <si>
    <t xml:space="preserve">Particulars </t>
  </si>
  <si>
    <t xml:space="preserve">Changes in working capital </t>
  </si>
  <si>
    <t>Net cash from financing</t>
  </si>
  <si>
    <t xml:space="preserve">Add : Depreciation </t>
  </si>
  <si>
    <t>REVENUE</t>
  </si>
  <si>
    <t xml:space="preserve">ASSETS </t>
  </si>
  <si>
    <t xml:space="preserve">Non-current assets </t>
  </si>
  <si>
    <t xml:space="preserve">Current assets </t>
  </si>
  <si>
    <t xml:space="preserve">Cash &amp; Bank </t>
  </si>
  <si>
    <t>Total current assets</t>
  </si>
  <si>
    <t xml:space="preserve">TOTAL ASSETS </t>
  </si>
  <si>
    <t>EQUITY &amp; LIABILITIES</t>
  </si>
  <si>
    <t xml:space="preserve">Equity </t>
  </si>
  <si>
    <t>Retained earnings</t>
  </si>
  <si>
    <t xml:space="preserve">Total equity </t>
  </si>
  <si>
    <t xml:space="preserve">Non-current liability </t>
  </si>
  <si>
    <t xml:space="preserve">Total non-current liability </t>
  </si>
  <si>
    <t xml:space="preserve">Current liability </t>
  </si>
  <si>
    <t>Total current liabilities</t>
  </si>
  <si>
    <t>BALANCE SHEET</t>
  </si>
  <si>
    <t>Total liabilities &amp; Equity</t>
  </si>
  <si>
    <t>Net cash used in Invesment</t>
  </si>
  <si>
    <t>Property, Plant &amp; Equipment</t>
  </si>
  <si>
    <t>QAR.</t>
  </si>
  <si>
    <t>BEP as a %age of Total Capacity</t>
  </si>
  <si>
    <t>Interest Coverage</t>
  </si>
  <si>
    <t>Current Ratio</t>
  </si>
  <si>
    <t>Return on Equity</t>
  </si>
  <si>
    <t>Return on Total Assets</t>
  </si>
  <si>
    <t>Insurance on Fixed Assets</t>
  </si>
  <si>
    <t>Repairs &amp; Maintenance</t>
  </si>
  <si>
    <t>Marketing &amp; Selling Expenses</t>
  </si>
  <si>
    <t>Other Direct Expenses</t>
  </si>
  <si>
    <t>QTY</t>
  </si>
  <si>
    <t>per Ton</t>
  </si>
  <si>
    <t>Copper Selling Price</t>
  </si>
  <si>
    <t>Copper Waste Export (RM)</t>
  </si>
  <si>
    <t>Qatar</t>
  </si>
  <si>
    <t>Aluminum Waste Export (RM)</t>
  </si>
  <si>
    <t>Aluminum Selling Price</t>
  </si>
  <si>
    <t>weighted avg</t>
  </si>
  <si>
    <t>simple avg</t>
  </si>
  <si>
    <t>Raw Material Costs</t>
  </si>
  <si>
    <t>Capacity Utilisation %</t>
  </si>
  <si>
    <t>Name :</t>
  </si>
  <si>
    <t>Finance cost on Working Capital Facility</t>
  </si>
  <si>
    <t>Finance Cost on Long Term Facility</t>
  </si>
  <si>
    <t>Other Current Assets</t>
  </si>
  <si>
    <t>Statutory Reserve</t>
  </si>
  <si>
    <t>Shareholders Current Account</t>
  </si>
  <si>
    <t>Employees End of Service Benefits</t>
  </si>
  <si>
    <t>Other Current Liabilities</t>
  </si>
  <si>
    <t>Bank Long Term Finance (Long Term portion)</t>
  </si>
  <si>
    <t>Sale of Fixed Assets</t>
  </si>
  <si>
    <t>Additions to Fixed Assets</t>
  </si>
  <si>
    <t>Year 0 (set up period)</t>
  </si>
  <si>
    <t xml:space="preserve">Share Capital </t>
  </si>
  <si>
    <t>Advances Received</t>
  </si>
  <si>
    <t>Net increase in Cash &amp; Cash Equivalents</t>
  </si>
  <si>
    <t>Contribution by Shareholders</t>
  </si>
  <si>
    <t>Withdrawals / Dividend</t>
  </si>
  <si>
    <t>MANUFACTURING</t>
  </si>
  <si>
    <t>Packing Material Cost</t>
  </si>
  <si>
    <t>Gas, Water &amp; Electricity Charges</t>
  </si>
  <si>
    <t>Land Rent</t>
  </si>
  <si>
    <t xml:space="preserve">Depreciation - Indirect </t>
  </si>
  <si>
    <t>Debt Break Even</t>
  </si>
  <si>
    <t>Fixed Cost excl Depreciation + Loan Principal Repayments</t>
  </si>
  <si>
    <t>Debt BEP as a %age of Total Capacity</t>
  </si>
  <si>
    <t>RATIOS</t>
  </si>
  <si>
    <t>Opening Cash &amp; Cash Equivalent Balance</t>
  </si>
  <si>
    <t>Add : Provision for Bad &amp; Doubtful Debts</t>
  </si>
  <si>
    <t>Add : Provision for Inventory</t>
  </si>
  <si>
    <t>Add (Less) : Loss (Profit) on Sales of Assets</t>
  </si>
  <si>
    <t>Leverage (Debt to Equity)</t>
  </si>
  <si>
    <t>Quick Ratio</t>
  </si>
  <si>
    <t>Gearing (Bank Debts to Equity)</t>
  </si>
  <si>
    <t>Days Receivables</t>
  </si>
  <si>
    <t>Days Payables</t>
  </si>
  <si>
    <t>Cash Conversion Cycle</t>
  </si>
  <si>
    <t>Gross Profit Margin</t>
  </si>
  <si>
    <t>Net Profit Margin</t>
  </si>
  <si>
    <t>EBITDA Margin</t>
  </si>
  <si>
    <t>Less : Tax</t>
  </si>
  <si>
    <t>Net Profit (Loss) before Tax</t>
  </si>
  <si>
    <t xml:space="preserve">(Increase) Decrease in Inventory </t>
  </si>
  <si>
    <t>(Increase) Decrease in Other Current Assets</t>
  </si>
  <si>
    <t>Increase (Decrease) in Accrued Expenses</t>
  </si>
  <si>
    <t>Increase (Decrease) in Other Current Liabilities</t>
  </si>
  <si>
    <t>Taxes Paid</t>
  </si>
  <si>
    <t>End of Services benefit /Gratuity Paid</t>
  </si>
  <si>
    <t xml:space="preserve">Add : Provision for End of Service Benefit </t>
  </si>
  <si>
    <t>Net Cashflow from (used in ) operations</t>
  </si>
  <si>
    <t>Increase (Repayment of) Short Term Bank Finance (W/Cap)</t>
  </si>
  <si>
    <t>Increase (Repayment of) Bank Long Term Finance</t>
  </si>
  <si>
    <t>Cashflow from Investment Activity</t>
  </si>
  <si>
    <t>Cashflow from financing  Activity</t>
  </si>
  <si>
    <t xml:space="preserve">Staff Accomodation Rent </t>
  </si>
  <si>
    <t>- The above is a general template of Financial Statements for reference.  The purpose of this template is to showcase the general structure in which we require to receive the Financial Statements. The users of this template (whether Consultants / Service Providers or Clients) are required to use their discretion and to provide all assumptions, justifications, and working notes to all figures used in generating the values presented in the Financial Statements.</t>
  </si>
  <si>
    <t>-Furthermore, the structures of the Financial Statements (Income Statement, Balance Sheet, and Cash-Flow Statement) may require amendment depending on the project (whether in relation to the sector itself, the funding mix, or other factors impacting the accounts). Hence, Consultants / Service Providers and Clients are required to ensure that adjustments are made to these templates, when necessary, to match the specific project features.</t>
  </si>
  <si>
    <t>-The Consultants / Service Providers and Clients can continue to use their own Financial Models, but may need to adjust them (if needed) to match the general structure of our template.</t>
  </si>
  <si>
    <t>-With regards to the Feasibility Study requirements, our Consultants / Service Providers and Clients are still required to follow our Feasibility &amp; Pre-Feasibility Study guidelines.</t>
  </si>
  <si>
    <t>NPV @ ---%</t>
  </si>
  <si>
    <t>NET PROFIT (Loss)</t>
  </si>
  <si>
    <t>EBITDA</t>
  </si>
  <si>
    <t>CASHFLOW STATEMENT</t>
  </si>
  <si>
    <t>Add : Preliminary Expenses Written off</t>
  </si>
  <si>
    <t>Direct Labour Cost</t>
  </si>
  <si>
    <t>Administrative Salaries &amp; benefits</t>
  </si>
  <si>
    <t>Closing Cash &amp; Cash Equivalents</t>
  </si>
  <si>
    <t xml:space="preserve">These set of Ratios to be provided separately for Base Case &amp; Sensitivity/Scenario Anlaysis </t>
  </si>
  <si>
    <t>Product 1 :</t>
  </si>
  <si>
    <t>Product 2 :</t>
  </si>
  <si>
    <t>Product 3 :</t>
  </si>
  <si>
    <t>Product 4 :   &amp; so on</t>
  </si>
  <si>
    <t xml:space="preserve">Shipment Cost &amp; Transportation Cost on Raw Material </t>
  </si>
  <si>
    <t>Total Revenue</t>
  </si>
  <si>
    <t>Customs &amp; Duties on Raw Materials</t>
  </si>
  <si>
    <t>EBIT</t>
  </si>
  <si>
    <t>NET PROFIT (Loss) before Tax (EBT)</t>
  </si>
  <si>
    <t>Pre-operating Expenses write off</t>
  </si>
  <si>
    <t xml:space="preserve">Long Term Finance (Short Term portion) </t>
  </si>
  <si>
    <t>Short Term Finance (Working Capital)</t>
  </si>
  <si>
    <t>Break Even Revenue (QAR.)</t>
  </si>
  <si>
    <t>Break Even Point by unit of products</t>
  </si>
  <si>
    <t>Debt Break Even Revenue (QAR.)</t>
  </si>
  <si>
    <t>Debt Break Even Point by unit of products</t>
  </si>
  <si>
    <t>Return on Investments (ROI)</t>
  </si>
  <si>
    <t>Fixed Assets Turnover</t>
  </si>
  <si>
    <r>
      <t>Debt Service Coverage Ratio (DSCR)</t>
    </r>
    <r>
      <rPr>
        <i/>
        <sz val="11"/>
        <rFont val="Cambria"/>
        <family val="1"/>
      </rPr>
      <t xml:space="preserve"> -based on EBITDA</t>
    </r>
  </si>
  <si>
    <t>Days Inventory - Raw Materials</t>
  </si>
  <si>
    <t>Days Inventory - Finished Goods</t>
  </si>
  <si>
    <t>Days Inventory - Work in Progress</t>
  </si>
  <si>
    <r>
      <t xml:space="preserve">Pay Back Period </t>
    </r>
    <r>
      <rPr>
        <i/>
        <sz val="11"/>
        <rFont val="Cambria"/>
        <family val="1"/>
      </rPr>
      <t>(based on Free Cashflow to Business)</t>
    </r>
  </si>
  <si>
    <t>Free Cashflow to Business</t>
  </si>
  <si>
    <t>General &amp; Admin Expenses (provide break up in a separate Table)</t>
  </si>
  <si>
    <t>Inventory (show break up of Raw Material, Finished Goods &amp; WIP in a separate table)</t>
  </si>
  <si>
    <r>
      <rPr>
        <b/>
        <sz val="10"/>
        <rFont val="Arial"/>
        <family val="2"/>
      </rPr>
      <t xml:space="preserve">Terminal Value </t>
    </r>
    <r>
      <rPr>
        <sz val="10"/>
        <rFont val="Arial"/>
        <family val="2"/>
      </rPr>
      <t>(for calculating IRR &amp; NPV. Show the methodology &amp; calculations in a Table)</t>
    </r>
  </si>
  <si>
    <t>WACC</t>
  </si>
  <si>
    <t>Gross Profit Margin before Direct Depreciation</t>
  </si>
  <si>
    <t>Accounts Receivables</t>
  </si>
  <si>
    <t xml:space="preserve">Accounts Payables </t>
  </si>
  <si>
    <t xml:space="preserve">(Increase) Decrease in Accounts Receivables </t>
  </si>
  <si>
    <t xml:space="preserve">Increase (Decrease) in Accounts Payables </t>
  </si>
  <si>
    <t>Notes No.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</si>
</sst>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quot;د.ا.&quot;\ #,##0_-;[Red]&quot;د.ا.&quot;\ #,##0\-"/>
    <numFmt numFmtId="166" formatCode="\ #,###;[Red]\(#,###\)"/>
    <numFmt numFmtId="167" formatCode="#,##0.0"/>
    <numFmt numFmtId="168" formatCode="_(* #,##0_);_(* \(#,##0\);_(* &quot;-&quot;??_);_(@_)"/>
  </numFmts>
  <fonts count="42">
    <font>
      <sz val="10"/>
      <name val="Arial"/>
      <family val="2"/>
    </font>
    <font>
      <b/>
      <sz val="9.75"/>
      <name val="Abadi MT Condensed"/>
      <family val="2"/>
      <charset val="178"/>
    </font>
    <font>
      <sz val="10"/>
      <name val="Arial"/>
      <family val="2"/>
    </font>
    <font>
      <sz val="10"/>
      <name val="Abadi MT Condensed"/>
      <family val="2"/>
      <charset val="178"/>
    </font>
    <font>
      <sz val="10"/>
      <color indexed="12"/>
      <name val="Abadi MT Condensed"/>
      <family val="2"/>
      <charset val="178"/>
    </font>
    <font>
      <sz val="11"/>
      <name val="Abadi MT Condensed Extra Bold"/>
      <family val="2"/>
      <charset val="178"/>
    </font>
    <font>
      <sz val="9.75"/>
      <name val="Abadi MT Condensed"/>
      <family val="2"/>
      <charset val="178"/>
    </font>
    <font>
      <sz val="12"/>
      <name val="Abadi MT Condensed Extra Bold"/>
      <family val="2"/>
      <charset val="178"/>
    </font>
    <font>
      <sz val="22"/>
      <color indexed="18"/>
      <name val="Abadi MT Condensed Extra Bold"/>
      <family val="2"/>
      <charset val="178"/>
    </font>
    <font>
      <sz val="10"/>
      <name val="Arial"/>
      <family val="2"/>
    </font>
    <font>
      <sz val="10"/>
      <name val="Arial"/>
      <family val="2"/>
    </font>
    <font>
      <sz val="10"/>
      <name val="Times New Roman"/>
      <family val="1"/>
    </font>
    <font>
      <sz val="10"/>
      <name val="Arial"/>
      <family val="2"/>
    </font>
    <font>
      <sz val="11"/>
      <name val="Cambria"/>
      <family val="1"/>
    </font>
    <font>
      <b/>
      <sz val="11"/>
      <name val="Cambria"/>
      <family val="1"/>
    </font>
    <font>
      <i/>
      <sz val="11"/>
      <name val="Cambria"/>
      <family val="1"/>
    </font>
    <font>
      <sz val="11"/>
      <color theme="1"/>
      <name val="Cambria"/>
      <family val="1"/>
    </font>
    <font>
      <b/>
      <sz val="11"/>
      <color theme="1"/>
      <name val="Cambria"/>
      <family val="1"/>
    </font>
    <font>
      <b/>
      <u/>
      <sz val="11"/>
      <name val="Goudy Stout"/>
      <family val="1"/>
    </font>
    <font>
      <b/>
      <u/>
      <sz val="11"/>
      <name val="Cambria"/>
      <family val="1"/>
    </font>
    <font>
      <b/>
      <sz val="10"/>
      <name val="Arial"/>
      <family val="2"/>
    </font>
    <font>
      <b/>
      <sz val="14"/>
      <name val="Cambria"/>
      <family val="1"/>
    </font>
    <font>
      <b/>
      <sz val="14"/>
      <color rgb="FFFF0000"/>
      <name val="Cambria"/>
      <family val="1"/>
    </font>
    <font>
      <sz val="11"/>
      <color rgb="FFFF0000"/>
      <name val="Cambria"/>
      <family val="1"/>
    </font>
    <font>
      <b/>
      <sz val="11"/>
      <color theme="1"/>
      <name val="Calibri"/>
      <family val="2"/>
    </font>
    <font>
      <b/>
      <u/>
      <sz val="11"/>
      <color theme="1"/>
      <name val="Cambria"/>
      <family val="1"/>
    </font>
    <font>
      <b/>
      <u/>
      <sz val="11"/>
      <color theme="1"/>
      <name val="Calibri"/>
      <family val="2"/>
    </font>
    <font>
      <b/>
      <sz val="10"/>
      <name val="Cambria"/>
      <family val="1"/>
    </font>
    <font>
      <sz val="10"/>
      <name val="Cambria"/>
      <family val="1"/>
    </font>
    <font>
      <u/>
      <sz val="11"/>
      <color theme="1"/>
      <name val="Cambria"/>
      <family val="1"/>
    </font>
    <font>
      <b/>
      <sz val="12"/>
      <name val="Cambria"/>
      <family val="1"/>
    </font>
    <font>
      <b/>
      <sz val="12"/>
      <color theme="1"/>
      <name val="Cambria"/>
      <family val="1"/>
    </font>
    <font>
      <i/>
      <u/>
      <sz val="11"/>
      <color theme="1"/>
      <name val="Cambria"/>
      <family val="1"/>
    </font>
    <font>
      <sz val="11"/>
      <name val="Arial"/>
      <family val="2"/>
    </font>
    <font>
      <i/>
      <sz val="8"/>
      <name val="Cambria"/>
      <family val="1"/>
    </font>
    <font>
      <sz val="12"/>
      <name val="Cambria"/>
      <family val="1"/>
    </font>
    <font>
      <b/>
      <sz val="12"/>
      <color rgb="FF7030A0"/>
      <name val="Cambria"/>
      <family val="1"/>
    </font>
    <font>
      <b/>
      <i/>
      <sz val="11"/>
      <name val="Cambria"/>
      <family val="1"/>
    </font>
    <font>
      <sz val="10"/>
      <color rgb="FFFF0000"/>
      <name val="Arial"/>
      <family val="2"/>
    </font>
    <font>
      <sz val="11"/>
      <color rgb="FFFF0000"/>
      <name val="Arial"/>
      <family val="2"/>
    </font>
    <font>
      <b/>
      <sz val="11"/>
      <color rgb="FF7030A0"/>
      <name val="Cambria"/>
      <family val="1"/>
    </font>
    <font>
      <b/>
      <i/>
      <sz val="10"/>
      <name val="Arial"/>
      <family val="2"/>
    </font>
  </fonts>
  <fills count="7">
    <fill>
      <patternFill patternType="none"/>
    </fill>
    <fill>
      <patternFill patternType="gray125"/>
    </fill>
    <fill>
      <patternFill patternType="solid">
        <fgColor indexed="22"/>
        <bgColor indexed="9"/>
      </patternFill>
    </fill>
    <fill>
      <patternFill patternType="solid">
        <fgColor indexed="2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style="thin">
        <color indexed="64"/>
      </top>
      <bottom style="double">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auto="1"/>
      </left>
      <right style="hair">
        <color auto="1"/>
      </right>
      <top/>
      <bottom style="hair">
        <color indexed="64"/>
      </bottom>
      <diagonal/>
    </border>
    <border>
      <left style="thin">
        <color indexed="64"/>
      </left>
      <right/>
      <top style="thin">
        <color indexed="64"/>
      </top>
      <bottom/>
      <diagonal/>
    </border>
  </borders>
  <cellStyleXfs count="33">
    <xf numFmtId="0" fontId="0" fillId="2" borderId="0"/>
    <xf numFmtId="0" fontId="1" fillId="0" borderId="1">
      <alignment horizontal="center"/>
    </xf>
    <xf numFmtId="165" fontId="10" fillId="0" borderId="0" applyFont="0" applyFill="0" applyBorder="0" applyAlignment="0" applyProtection="0"/>
    <xf numFmtId="43" fontId="9" fillId="0" borderId="0" applyFont="0" applyFill="0" applyBorder="0" applyAlignment="0" applyProtection="0"/>
    <xf numFmtId="8" fontId="10" fillId="0" borderId="0" applyFont="0" applyFill="0" applyBorder="0" applyAlignment="0" applyProtection="0"/>
    <xf numFmtId="165" fontId="10" fillId="0" borderId="0" applyFont="0" applyFill="0" applyBorder="0" applyAlignment="0" applyProtection="0"/>
    <xf numFmtId="164" fontId="9" fillId="0" borderId="0" applyFont="0" applyFill="0" applyBorder="0" applyAlignment="0" applyProtection="0"/>
    <xf numFmtId="3" fontId="3" fillId="3" borderId="0" applyFill="0"/>
    <xf numFmtId="3" fontId="4" fillId="0" borderId="0" applyFill="0" applyBorder="0">
      <alignment horizontal="right"/>
      <protection locked="0"/>
    </xf>
    <xf numFmtId="166" fontId="10" fillId="0" borderId="0" applyFont="0" applyFill="0" applyBorder="0" applyAlignment="0" applyProtection="0"/>
    <xf numFmtId="167" fontId="2" fillId="0" borderId="0" applyFont="0" applyFill="0" applyBorder="0" applyAlignment="0" applyProtection="0"/>
    <xf numFmtId="44" fontId="11" fillId="0" borderId="0" applyFont="0" applyFill="0" applyBorder="0" applyAlignment="0" applyProtection="0"/>
    <xf numFmtId="0" fontId="10" fillId="2" borderId="0"/>
    <xf numFmtId="0" fontId="10" fillId="2" borderId="0"/>
    <xf numFmtId="0" fontId="10" fillId="0" borderId="0"/>
    <xf numFmtId="0" fontId="2" fillId="2" borderId="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 fillId="0" borderId="0">
      <alignment horizontal="right"/>
    </xf>
    <xf numFmtId="0" fontId="3" fillId="0" borderId="0">
      <alignment horizontal="right"/>
    </xf>
    <xf numFmtId="3" fontId="6" fillId="3" borderId="2" applyFill="0"/>
    <xf numFmtId="0" fontId="7" fillId="0" borderId="3">
      <alignment horizontal="left"/>
    </xf>
    <xf numFmtId="0" fontId="8" fillId="3" borderId="3" applyNumberFormat="0">
      <alignment horizontal="left"/>
    </xf>
    <xf numFmtId="0" fontId="8" fillId="3" borderId="4">
      <alignment horizontal="left"/>
    </xf>
    <xf numFmtId="38" fontId="8" fillId="3" borderId="5">
      <alignment horizontal="left"/>
    </xf>
    <xf numFmtId="0" fontId="2" fillId="2" borderId="0"/>
    <xf numFmtId="42"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cellStyleXfs>
  <cellXfs count="127">
    <xf numFmtId="0" fontId="0" fillId="2" borderId="0" xfId="0"/>
    <xf numFmtId="0" fontId="14" fillId="0" borderId="8" xfId="0" applyFont="1" applyFill="1" applyBorder="1" applyAlignment="1" applyProtection="1">
      <alignment vertical="center"/>
    </xf>
    <xf numFmtId="0" fontId="13" fillId="0" borderId="8" xfId="0" applyFont="1" applyFill="1" applyBorder="1" applyAlignment="1" applyProtection="1">
      <alignment vertical="center"/>
    </xf>
    <xf numFmtId="9" fontId="13" fillId="0" borderId="8" xfId="16" applyFont="1" applyFill="1" applyBorder="1" applyAlignment="1" applyProtection="1">
      <alignment horizontal="right" vertical="center"/>
      <protection locked="0"/>
    </xf>
    <xf numFmtId="0" fontId="13" fillId="0" borderId="0" xfId="0" applyFont="1" applyFill="1"/>
    <xf numFmtId="168" fontId="13" fillId="0" borderId="0" xfId="0" applyNumberFormat="1" applyFont="1" applyFill="1"/>
    <xf numFmtId="0" fontId="13" fillId="0" borderId="8" xfId="0" applyFont="1" applyFill="1" applyBorder="1"/>
    <xf numFmtId="168" fontId="13" fillId="0" borderId="8" xfId="32" applyNumberFormat="1" applyFont="1" applyFill="1" applyBorder="1"/>
    <xf numFmtId="0" fontId="18" fillId="0" borderId="0" xfId="0" applyFont="1" applyFill="1"/>
    <xf numFmtId="0" fontId="0" fillId="0" borderId="0" xfId="0" applyFill="1"/>
    <xf numFmtId="3" fontId="0" fillId="0" borderId="0" xfId="0" applyNumberFormat="1" applyFill="1"/>
    <xf numFmtId="0" fontId="13" fillId="0" borderId="10" xfId="0" applyFont="1" applyFill="1" applyBorder="1"/>
    <xf numFmtId="17" fontId="13" fillId="0" borderId="6" xfId="0" applyNumberFormat="1" applyFont="1" applyFill="1" applyBorder="1" applyAlignment="1">
      <alignment horizontal="center"/>
    </xf>
    <xf numFmtId="168" fontId="13" fillId="0" borderId="7" xfId="32" applyNumberFormat="1" applyFont="1" applyFill="1" applyBorder="1"/>
    <xf numFmtId="0" fontId="19" fillId="0" borderId="0" xfId="0" applyFont="1" applyFill="1"/>
    <xf numFmtId="0" fontId="21" fillId="0" borderId="0" xfId="0" applyFont="1" applyFill="1"/>
    <xf numFmtId="0" fontId="14" fillId="0" borderId="0" xfId="0" applyFont="1" applyFill="1"/>
    <xf numFmtId="0" fontId="20" fillId="0" borderId="0" xfId="0" applyFont="1" applyFill="1"/>
    <xf numFmtId="168" fontId="0" fillId="0" borderId="0" xfId="32" applyNumberFormat="1" applyFont="1" applyFill="1"/>
    <xf numFmtId="168" fontId="0" fillId="0" borderId="0" xfId="0" applyNumberFormat="1" applyFill="1"/>
    <xf numFmtId="0" fontId="22" fillId="0" borderId="0" xfId="0" applyFont="1" applyFill="1" applyAlignment="1">
      <alignment horizontal="right"/>
    </xf>
    <xf numFmtId="168" fontId="13" fillId="0" borderId="11" xfId="32" applyNumberFormat="1" applyFont="1" applyFill="1" applyBorder="1"/>
    <xf numFmtId="0" fontId="23" fillId="0" borderId="0" xfId="0" applyFont="1" applyFill="1"/>
    <xf numFmtId="0" fontId="26" fillId="0" borderId="0" xfId="0" applyFont="1" applyFill="1" applyAlignment="1">
      <alignment horizontal="centerContinuous"/>
    </xf>
    <xf numFmtId="0" fontId="24" fillId="0" borderId="0" xfId="0" applyFont="1" applyFill="1"/>
    <xf numFmtId="0" fontId="0" fillId="0" borderId="14" xfId="0" applyFill="1" applyBorder="1"/>
    <xf numFmtId="0" fontId="17" fillId="0" borderId="6" xfId="0" applyFont="1" applyFill="1" applyBorder="1"/>
    <xf numFmtId="0" fontId="17" fillId="0" borderId="8" xfId="0" applyFont="1" applyFill="1" applyBorder="1"/>
    <xf numFmtId="0" fontId="29" fillId="0" borderId="8" xfId="0" applyFont="1" applyFill="1" applyBorder="1"/>
    <xf numFmtId="0" fontId="28" fillId="0" borderId="8" xfId="0" applyFont="1" applyFill="1" applyBorder="1"/>
    <xf numFmtId="0" fontId="25" fillId="0" borderId="8" xfId="0" applyFont="1" applyFill="1" applyBorder="1"/>
    <xf numFmtId="0" fontId="31" fillId="5" borderId="9" xfId="0" applyFont="1" applyFill="1" applyBorder="1"/>
    <xf numFmtId="0" fontId="28" fillId="0" borderId="0" xfId="0" applyFont="1" applyFill="1"/>
    <xf numFmtId="3" fontId="28" fillId="0" borderId="0" xfId="0" applyNumberFormat="1" applyFont="1" applyFill="1"/>
    <xf numFmtId="0" fontId="14" fillId="5" borderId="8" xfId="0" applyFont="1" applyFill="1" applyBorder="1"/>
    <xf numFmtId="168" fontId="17" fillId="0" borderId="8" xfId="32" applyNumberFormat="1" applyFont="1" applyFill="1" applyBorder="1"/>
    <xf numFmtId="3" fontId="28" fillId="0" borderId="8" xfId="0" applyNumberFormat="1" applyFont="1" applyFill="1" applyBorder="1"/>
    <xf numFmtId="3" fontId="13" fillId="0" borderId="8" xfId="0" applyNumberFormat="1" applyFont="1" applyFill="1" applyBorder="1"/>
    <xf numFmtId="3" fontId="17" fillId="0" borderId="8" xfId="0" applyNumberFormat="1" applyFont="1" applyFill="1" applyBorder="1"/>
    <xf numFmtId="0" fontId="27" fillId="0" borderId="8" xfId="0" applyFont="1" applyFill="1" applyBorder="1"/>
    <xf numFmtId="0" fontId="32" fillId="0" borderId="8" xfId="0" applyFont="1" applyFill="1" applyBorder="1"/>
    <xf numFmtId="168" fontId="32" fillId="0" borderId="8" xfId="32" applyNumberFormat="1" applyFont="1" applyFill="1" applyBorder="1"/>
    <xf numFmtId="0" fontId="16" fillId="0" borderId="8" xfId="0" applyFont="1" applyFill="1" applyBorder="1"/>
    <xf numFmtId="0" fontId="17" fillId="0" borderId="8" xfId="0" applyFont="1" applyFill="1" applyBorder="1" applyAlignment="1">
      <alignment horizontal="right"/>
    </xf>
    <xf numFmtId="168" fontId="17" fillId="0" borderId="6" xfId="32" applyNumberFormat="1" applyFont="1" applyFill="1" applyBorder="1"/>
    <xf numFmtId="0" fontId="33" fillId="0" borderId="0" xfId="0" applyFont="1" applyFill="1"/>
    <xf numFmtId="168" fontId="13" fillId="0" borderId="13" xfId="32" applyNumberFormat="1" applyFont="1" applyFill="1" applyBorder="1"/>
    <xf numFmtId="168" fontId="14" fillId="0" borderId="6" xfId="32" applyNumberFormat="1" applyFont="1" applyFill="1" applyBorder="1"/>
    <xf numFmtId="2" fontId="0" fillId="0" borderId="14" xfId="0" applyNumberFormat="1" applyFill="1" applyBorder="1"/>
    <xf numFmtId="0" fontId="14" fillId="0" borderId="14" xfId="0" applyFont="1" applyFill="1" applyBorder="1"/>
    <xf numFmtId="10" fontId="0" fillId="0" borderId="14" xfId="16" applyNumberFormat="1" applyFont="1" applyFill="1" applyBorder="1"/>
    <xf numFmtId="0" fontId="13" fillId="0" borderId="8" xfId="0" applyFont="1" applyFill="1" applyBorder="1" applyAlignment="1" applyProtection="1">
      <alignment vertical="center" wrapText="1"/>
    </xf>
    <xf numFmtId="0" fontId="15" fillId="0" borderId="8" xfId="0" applyFont="1" applyFill="1" applyBorder="1" applyAlignment="1">
      <alignment horizontal="left" wrapText="1"/>
    </xf>
    <xf numFmtId="168" fontId="16" fillId="0" borderId="12" xfId="32" applyNumberFormat="1" applyFont="1" applyFill="1" applyBorder="1"/>
    <xf numFmtId="0" fontId="20" fillId="6" borderId="0" xfId="0" applyFont="1" applyFill="1"/>
    <xf numFmtId="168" fontId="20" fillId="4" borderId="0" xfId="32" applyNumberFormat="1" applyFont="1" applyFill="1"/>
    <xf numFmtId="0" fontId="20" fillId="4" borderId="0" xfId="0" applyFont="1" applyFill="1"/>
    <xf numFmtId="168" fontId="20" fillId="4" borderId="0" xfId="0" applyNumberFormat="1" applyFont="1" applyFill="1"/>
    <xf numFmtId="10" fontId="15" fillId="0" borderId="8" xfId="16" applyNumberFormat="1" applyFont="1" applyFill="1" applyBorder="1" applyAlignment="1">
      <alignment horizontal="center"/>
    </xf>
    <xf numFmtId="0" fontId="34" fillId="0" borderId="8" xfId="0" applyFont="1" applyFill="1" applyBorder="1" applyAlignment="1">
      <alignment horizontal="center"/>
    </xf>
    <xf numFmtId="37" fontId="13" fillId="0" borderId="8" xfId="0" applyNumberFormat="1" applyFont="1" applyFill="1" applyBorder="1" applyAlignment="1" applyProtection="1">
      <alignment vertical="center"/>
    </xf>
    <xf numFmtId="168" fontId="14" fillId="0" borderId="11" xfId="32" applyNumberFormat="1" applyFont="1" applyFill="1" applyBorder="1" applyAlignment="1" applyProtection="1">
      <alignment horizontal="right" vertical="center"/>
      <protection locked="0"/>
    </xf>
    <xf numFmtId="168" fontId="13" fillId="0" borderId="9" xfId="32" applyNumberFormat="1" applyFont="1" applyFill="1" applyBorder="1" applyAlignment="1" applyProtection="1">
      <alignment horizontal="right" vertical="center"/>
      <protection locked="0"/>
    </xf>
    <xf numFmtId="0" fontId="14" fillId="0" borderId="11" xfId="0" applyFont="1" applyFill="1" applyBorder="1" applyAlignment="1" applyProtection="1">
      <alignment vertical="center"/>
    </xf>
    <xf numFmtId="0" fontId="13" fillId="0" borderId="0" xfId="0" applyFont="1" applyFill="1" applyBorder="1" applyAlignment="1" applyProtection="1">
      <alignment vertical="center"/>
    </xf>
    <xf numFmtId="0" fontId="21" fillId="4" borderId="0" xfId="0" applyFont="1" applyFill="1"/>
    <xf numFmtId="168" fontId="14" fillId="0" borderId="8" xfId="32" applyNumberFormat="1" applyFont="1" applyFill="1" applyBorder="1" applyAlignment="1" applyProtection="1">
      <alignment horizontal="right"/>
    </xf>
    <xf numFmtId="9" fontId="13" fillId="0" borderId="8" xfId="16" applyFont="1" applyFill="1" applyBorder="1" applyAlignment="1" applyProtection="1">
      <alignment horizontal="right"/>
    </xf>
    <xf numFmtId="168" fontId="13" fillId="0" borderId="9" xfId="32" applyNumberFormat="1" applyFont="1" applyFill="1" applyBorder="1" applyProtection="1"/>
    <xf numFmtId="168" fontId="14" fillId="0" borderId="9" xfId="32" applyNumberFormat="1" applyFont="1" applyFill="1" applyBorder="1" applyAlignment="1" applyProtection="1">
      <alignment horizontal="right"/>
    </xf>
    <xf numFmtId="0" fontId="13" fillId="0" borderId="9" xfId="0" applyFont="1" applyFill="1" applyBorder="1" applyAlignment="1" applyProtection="1">
      <alignment vertical="center"/>
    </xf>
    <xf numFmtId="0" fontId="13" fillId="0" borderId="6" xfId="0" applyFont="1" applyFill="1" applyBorder="1" applyAlignment="1">
      <alignment horizontal="center" wrapText="1"/>
    </xf>
    <xf numFmtId="0" fontId="16" fillId="0" borderId="6" xfId="0" applyFont="1" applyFill="1" applyBorder="1" applyAlignment="1">
      <alignment horizontal="center" wrapText="1"/>
    </xf>
    <xf numFmtId="3" fontId="30" fillId="0" borderId="8" xfId="0" applyNumberFormat="1" applyFont="1" applyFill="1" applyBorder="1"/>
    <xf numFmtId="168" fontId="16" fillId="0" borderId="8" xfId="32" applyNumberFormat="1" applyFont="1" applyFill="1" applyBorder="1"/>
    <xf numFmtId="168" fontId="0" fillId="0" borderId="12" xfId="32" applyNumberFormat="1" applyFont="1" applyFill="1" applyBorder="1"/>
    <xf numFmtId="3" fontId="31" fillId="0" borderId="9" xfId="0" applyNumberFormat="1" applyFont="1" applyFill="1" applyBorder="1"/>
    <xf numFmtId="168" fontId="14" fillId="0" borderId="8" xfId="32" applyNumberFormat="1" applyFont="1" applyFill="1" applyBorder="1"/>
    <xf numFmtId="168" fontId="17" fillId="0" borderId="13" xfId="32" applyNumberFormat="1" applyFont="1" applyFill="1" applyBorder="1"/>
    <xf numFmtId="168" fontId="13" fillId="0" borderId="6" xfId="32" applyNumberFormat="1" applyFont="1" applyFill="1" applyBorder="1"/>
    <xf numFmtId="0" fontId="28" fillId="0" borderId="11" xfId="0" applyFont="1" applyFill="1" applyBorder="1"/>
    <xf numFmtId="0" fontId="27" fillId="0" borderId="7" xfId="0" applyFont="1" applyFill="1" applyBorder="1"/>
    <xf numFmtId="168" fontId="16" fillId="0" borderId="13" xfId="32" applyNumberFormat="1" applyFont="1" applyFill="1" applyBorder="1"/>
    <xf numFmtId="0" fontId="17" fillId="0" borderId="15" xfId="0" applyFont="1" applyFill="1" applyBorder="1" applyAlignment="1">
      <alignment wrapText="1"/>
    </xf>
    <xf numFmtId="17" fontId="13" fillId="0" borderId="16" xfId="0" applyNumberFormat="1" applyFont="1" applyFill="1" applyBorder="1" applyAlignment="1">
      <alignment horizontal="center"/>
    </xf>
    <xf numFmtId="168" fontId="13" fillId="0" borderId="14" xfId="32" applyNumberFormat="1" applyFont="1" applyFill="1" applyBorder="1"/>
    <xf numFmtId="0" fontId="13" fillId="0" borderId="14" xfId="0" applyFont="1" applyFill="1" applyBorder="1"/>
    <xf numFmtId="9" fontId="13" fillId="0" borderId="14" xfId="16" applyNumberFormat="1" applyFont="1" applyFill="1" applyBorder="1"/>
    <xf numFmtId="168" fontId="13" fillId="0" borderId="17" xfId="32" applyNumberFormat="1" applyFont="1" applyFill="1" applyBorder="1"/>
    <xf numFmtId="43" fontId="13" fillId="0" borderId="14" xfId="32" applyFont="1" applyFill="1" applyBorder="1"/>
    <xf numFmtId="168" fontId="13" fillId="0" borderId="14" xfId="16" applyNumberFormat="1" applyFont="1" applyFill="1" applyBorder="1"/>
    <xf numFmtId="0" fontId="2" fillId="0" borderId="14" xfId="0" applyFont="1" applyFill="1" applyBorder="1"/>
    <xf numFmtId="9" fontId="34" fillId="0" borderId="14" xfId="16" applyNumberFormat="1" applyFont="1" applyFill="1" applyBorder="1"/>
    <xf numFmtId="0" fontId="20" fillId="0" borderId="14" xfId="0" applyFont="1" applyFill="1" applyBorder="1"/>
    <xf numFmtId="0" fontId="14" fillId="0" borderId="8" xfId="0" applyFont="1" applyFill="1" applyBorder="1"/>
    <xf numFmtId="0" fontId="14" fillId="0" borderId="9" xfId="0" applyFont="1" applyFill="1" applyBorder="1" applyAlignment="1">
      <alignment wrapText="1"/>
    </xf>
    <xf numFmtId="0" fontId="35" fillId="0" borderId="0" xfId="0" applyFont="1" applyFill="1"/>
    <xf numFmtId="0" fontId="22" fillId="6" borderId="0" xfId="0" applyFont="1" applyFill="1"/>
    <xf numFmtId="0" fontId="13" fillId="6" borderId="0" xfId="0" applyFont="1" applyFill="1"/>
    <xf numFmtId="0" fontId="37" fillId="0" borderId="9" xfId="0" applyFont="1" applyFill="1" applyBorder="1" applyAlignment="1">
      <alignment wrapText="1"/>
    </xf>
    <xf numFmtId="0" fontId="27" fillId="0" borderId="9" xfId="0" applyFont="1" applyFill="1" applyBorder="1"/>
    <xf numFmtId="0" fontId="15" fillId="0" borderId="11" xfId="0" applyFont="1" applyFill="1" applyBorder="1" applyAlignment="1">
      <alignment horizontal="left" wrapText="1"/>
    </xf>
    <xf numFmtId="168" fontId="14" fillId="0" borderId="11" xfId="32" applyNumberFormat="1" applyFont="1" applyFill="1" applyBorder="1" applyAlignment="1" applyProtection="1">
      <alignment horizontal="right"/>
    </xf>
    <xf numFmtId="0" fontId="15" fillId="0" borderId="9" xfId="0" applyFont="1" applyFill="1" applyBorder="1" applyAlignment="1">
      <alignment horizontal="left" wrapText="1"/>
    </xf>
    <xf numFmtId="0" fontId="14" fillId="0" borderId="13" xfId="0" applyFont="1" applyFill="1" applyBorder="1"/>
    <xf numFmtId="0" fontId="13" fillId="0" borderId="13" xfId="0" applyFont="1" applyFill="1" applyBorder="1" applyAlignment="1" applyProtection="1">
      <alignment vertical="center"/>
    </xf>
    <xf numFmtId="0" fontId="34" fillId="0" borderId="13" xfId="0" applyFont="1" applyFill="1" applyBorder="1" applyAlignment="1">
      <alignment horizontal="center"/>
    </xf>
    <xf numFmtId="0" fontId="13" fillId="0" borderId="13" xfId="0" applyFont="1" applyFill="1" applyBorder="1"/>
    <xf numFmtId="0" fontId="37" fillId="0" borderId="13" xfId="0" applyFont="1" applyFill="1" applyBorder="1"/>
    <xf numFmtId="0" fontId="38" fillId="0" borderId="0" xfId="0" applyFont="1" applyFill="1"/>
    <xf numFmtId="0" fontId="39" fillId="0" borderId="0" xfId="0" applyFont="1" applyFill="1"/>
    <xf numFmtId="10" fontId="0" fillId="0" borderId="0" xfId="16" applyNumberFormat="1" applyFont="1" applyFill="1" applyBorder="1"/>
    <xf numFmtId="0" fontId="40" fillId="5" borderId="14" xfId="0" applyFont="1" applyFill="1" applyBorder="1"/>
    <xf numFmtId="10" fontId="0" fillId="5" borderId="14" xfId="16" applyNumberFormat="1" applyFont="1" applyFill="1" applyBorder="1"/>
    <xf numFmtId="0" fontId="13" fillId="5" borderId="0" xfId="0" applyFont="1" applyFill="1"/>
    <xf numFmtId="0" fontId="0" fillId="0" borderId="14" xfId="0" applyFill="1" applyBorder="1" applyAlignment="1">
      <alignment wrapText="1"/>
    </xf>
    <xf numFmtId="0" fontId="41" fillId="0" borderId="14" xfId="0" applyFont="1" applyFill="1" applyBorder="1"/>
    <xf numFmtId="0" fontId="14" fillId="0" borderId="8" xfId="0" applyFont="1" applyFill="1" applyBorder="1" applyAlignment="1" applyProtection="1">
      <alignment horizontal="left" vertical="center"/>
    </xf>
    <xf numFmtId="0" fontId="14" fillId="0" borderId="8" xfId="0" applyFont="1" applyFill="1" applyBorder="1" applyAlignment="1" applyProtection="1">
      <alignment horizontal="right" vertical="center"/>
    </xf>
    <xf numFmtId="0" fontId="13" fillId="0" borderId="8" xfId="0" applyFont="1" applyFill="1" applyBorder="1" applyAlignment="1">
      <alignment wrapText="1"/>
    </xf>
    <xf numFmtId="0" fontId="13" fillId="0" borderId="17" xfId="0" applyFont="1" applyFill="1" applyBorder="1"/>
    <xf numFmtId="0" fontId="13" fillId="0" borderId="6" xfId="0" applyFont="1" applyFill="1" applyBorder="1"/>
    <xf numFmtId="0" fontId="17" fillId="0" borderId="18" xfId="0" applyFont="1" applyFill="1" applyBorder="1" applyAlignment="1">
      <alignment wrapText="1"/>
    </xf>
    <xf numFmtId="0" fontId="36" fillId="5" borderId="0" xfId="0" quotePrefix="1" applyFont="1" applyFill="1" applyAlignment="1">
      <alignment horizontal="left" vertical="top" wrapText="1"/>
    </xf>
    <xf numFmtId="0" fontId="36" fillId="5" borderId="0" xfId="0" applyFont="1" applyFill="1" applyAlignment="1">
      <alignment horizontal="left" vertical="top" wrapText="1"/>
    </xf>
    <xf numFmtId="0" fontId="36" fillId="5" borderId="0" xfId="0" quotePrefix="1" applyFont="1" applyFill="1" applyAlignment="1">
      <alignment horizontal="left" vertical="top"/>
    </xf>
    <xf numFmtId="0" fontId="36" fillId="5" borderId="0" xfId="0" applyFont="1" applyFill="1" applyAlignment="1">
      <alignment horizontal="left" vertical="top"/>
    </xf>
  </cellXfs>
  <cellStyles count="33">
    <cellStyle name="Column Header" xfId="1"/>
    <cellStyle name="Comma" xfId="32" builtinId="3"/>
    <cellStyle name="Comma 2" xfId="2"/>
    <cellStyle name="Comma 2 2" xfId="3"/>
    <cellStyle name="Comma 2_Qarara Financial Model BP Khattab  2003(Autosaved)" xfId="4"/>
    <cellStyle name="Comma 3" xfId="5"/>
    <cellStyle name="Comma 4" xfId="6"/>
    <cellStyle name="Currency (black)" xfId="7"/>
    <cellStyle name="Currency (blue)" xfId="8"/>
    <cellStyle name="Currency 2" xfId="9"/>
    <cellStyle name="Euro" xfId="10"/>
    <cellStyle name="Monétaire_2005Budget" xfId="11"/>
    <cellStyle name="Normal" xfId="0" builtinId="0"/>
    <cellStyle name="Normal 2" xfId="12"/>
    <cellStyle name="Normal 3" xfId="13"/>
    <cellStyle name="Normal 4" xfId="14"/>
    <cellStyle name="Normal 5" xfId="15"/>
    <cellStyle name="Percent" xfId="16" builtinId="5"/>
    <cellStyle name="Percent 10" xfId="17"/>
    <cellStyle name="Percent 2" xfId="18"/>
    <cellStyle name="Percent 3" xfId="19"/>
    <cellStyle name="Row Lvl 1" xfId="20"/>
    <cellStyle name="Row Lvl 2" xfId="21"/>
    <cellStyle name="Row Total (currency)" xfId="22"/>
    <cellStyle name="Subtitle" xfId="23"/>
    <cellStyle name="Title" xfId="24" builtinId="15" customBuiltin="1"/>
    <cellStyle name="Title Left" xfId="25"/>
    <cellStyle name="Title Right" xfId="26"/>
    <cellStyle name="عادي_Manufacturer Business- budget" xfId="27"/>
    <cellStyle name="عملة [0]_Manufacturer Business- budget" xfId="28"/>
    <cellStyle name="عملة_Manufacturer Business- budget" xfId="29"/>
    <cellStyle name="فاصلة [0]_Manufacturer Business- budget" xfId="30"/>
    <cellStyle name="فاصلة_Manufacturer Business- budget" xfId="31"/>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rive%20e\&#1582;&#1575;&#1604;&#1583;%20&#1575;&#1604;&#1603;&#1585;&#1583;&#1609;\&#1606;&#1578;&#1575;&#1574;&#1580;%20&#1593;&#1575;&#1605;%202000%20&#1578;&#1589;&#1583;&#1610;&#1585;%20&#1604;&#1604;&#1593;&#1585;&#1575;&#16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01\E\PRO%20GROUP\OLD%20BDO%20BOCUMENTS\mohammed\Audit%20And%20Other%20Samples\Manufacturer%20Business-%20budg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group-dc\progroup%20share\Osama_Khalidi_Backup_06\1110\Alla'%20Files\Financial%20Models\Call%20Center%20Financial%20Mod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Mamon\PRO%20GROUP\OLD%20BDO%20BOCUMENTS\mohammed\Audit%20And%20Other%20Samples\Manufacturer%20Business-%20budge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fs01\Documents%20and%20Settings\progroup4\Local%20Settings\Temporary%20Internet%20Files\OLK32\Documents%20and%20Settings\progroup4\Local%20Settings\Temporary%20Internet%20Files\OLK32\Copy%20of%20bav_model_v2%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vfs01\Documents%20and%20Settings\randa\Local%20Settings\Temporary%20Internet%20Files\Content.IE5\DV3F99KE\RATI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vfs01\Backup\PRO%20GROUP\OLD%20BDO%20BOCUMENTS\mohammed\Audit%20And%20Other%20Samples\Manufacturer%20Business-%20budge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vfs01\My%20Projects\FiberGlass\Documents%20and%20Settings\okhalidi\My%20Documents\Documents%20and%20Settings\msider\My%20Documents\Alla'%20Files\Financial%20Models\Call%20Center%20Financial%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Documents%20and%20Settings\ROGER\Local%20Settings\Temporary%20Internet%20Files\Content.IE5\0KJC37HW\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 Cost - Sq. Rec Lebanon"/>
      <sheetName val="Contents"/>
      <sheetName val=" PRODUCTION BUDGET"/>
      <sheetName val="Income Statement"/>
      <sheetName val="Sales Scenario "/>
      <sheetName val="Standard Cost - Export Palestin"/>
      <sheetName val="Standard Cost - Sq. Rec PALEST."/>
      <sheetName val="Standard Cost- Sq. Rect.Local"/>
      <sheetName val="Standard Cost- Sq. Rect.IRAQ"/>
      <sheetName val="Production Plan 2d half 2000"/>
      <sheetName val="Cost of goods sold"/>
      <sheetName val="Standard Cost"/>
      <sheetName val="Standard Cost -Purchase Quota"/>
      <sheetName val="Standard Cost - Export IRAQ"/>
      <sheetName val="Monthly Cash Flow"/>
      <sheetName val="Production Plan"/>
      <sheetName val="Break-Even"/>
      <sheetName val="Over time Calc."/>
      <sheetName val="Direct Labor"/>
      <sheetName val="Industrial Expenses"/>
      <sheetName val="Factory overhead"/>
      <sheetName val="Sales Layers"/>
      <sheetName val="Factory Labor"/>
      <sheetName val="Projected Balance Sheet"/>
      <sheetName val="Company Salaries &amp; Benifies"/>
      <sheetName val="General &amp; Adminstratve Exp."/>
      <sheetName val="Capital Expe."/>
      <sheetName val=" Sales Budget  Tons"/>
      <sheetName val=" Sales Budget  JD"/>
      <sheetName val="Cash Flow from Sales"/>
      <sheetName val="Industrial Expenses (2)"/>
      <sheetName val="Production Plan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86">
          <cell r="B86">
            <v>1999</v>
          </cell>
          <cell r="C86">
            <v>2000</v>
          </cell>
        </row>
        <row r="87">
          <cell r="A87" t="str">
            <v>Liquidity</v>
          </cell>
        </row>
        <row r="88">
          <cell r="A88" t="str">
            <v xml:space="preserve"> Current Ratio</v>
          </cell>
          <cell r="B88">
            <v>1.0313412478088553</v>
          </cell>
        </row>
        <row r="89">
          <cell r="A89" t="str">
            <v xml:space="preserve"> Acid-Test Ratio</v>
          </cell>
          <cell r="B89">
            <v>0.53499969084302701</v>
          </cell>
        </row>
        <row r="91">
          <cell r="A91" t="str">
            <v>Leverage</v>
          </cell>
        </row>
        <row r="92">
          <cell r="A92" t="str">
            <v xml:space="preserve"> Debt Ratio</v>
          </cell>
          <cell r="B92">
            <v>0.41126192085113017</v>
          </cell>
        </row>
        <row r="93">
          <cell r="A93" t="str">
            <v xml:space="preserve"> Debt/Equity Ratio</v>
          </cell>
          <cell r="B93">
            <v>0.69868906422208021</v>
          </cell>
        </row>
        <row r="96">
          <cell r="A96" t="str">
            <v>Efficiency</v>
          </cell>
        </row>
        <row r="97">
          <cell r="A97" t="str">
            <v xml:space="preserve"> Inventory Turnover</v>
          </cell>
        </row>
        <row r="98">
          <cell r="A98" t="str">
            <v xml:space="preserve"> Average Collection Period</v>
          </cell>
        </row>
        <row r="99">
          <cell r="A99" t="str">
            <v xml:space="preserve"> Total Asset Turnover</v>
          </cell>
        </row>
        <row r="101">
          <cell r="A101" t="str">
            <v>Profitability</v>
          </cell>
        </row>
        <row r="102">
          <cell r="A102" t="str">
            <v xml:space="preserve"> Gross Margin</v>
          </cell>
        </row>
        <row r="103">
          <cell r="A103" t="str">
            <v xml:space="preserve"> Return on Assets</v>
          </cell>
        </row>
        <row r="104">
          <cell r="A104" t="str">
            <v xml:space="preserve"> Return on Equity</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ales Forecast"/>
      <sheetName val="Cost of Sales"/>
      <sheetName val="Start-Up Capital"/>
      <sheetName val="Start-Up Capitalization"/>
      <sheetName val="Income Statement"/>
      <sheetName val="Cash Budget"/>
      <sheetName val="Balance Sheet"/>
      <sheetName val="Break-Even"/>
      <sheetName val="Highlights"/>
      <sheetName val="Variables"/>
      <sheetName val="Dialog_Welcome"/>
      <sheetName val="Dialog_Zoom"/>
      <sheetName val="Dialog_Wiz0"/>
      <sheetName val="Dialog_Wiz1"/>
      <sheetName val="Dialog_Wiz2"/>
      <sheetName val="Dialog_Wiz3"/>
      <sheetName val="Dialog_Wiz4"/>
      <sheetName val="Dialog_Wiz5"/>
      <sheetName val="Dialog_Wiz6"/>
      <sheetName val="Dialog_Wiz7"/>
      <sheetName val="Dialog_Wiz8"/>
      <sheetName val="Module1"/>
    </sheetNames>
    <sheetDataSet>
      <sheetData sheetId="0"/>
      <sheetData sheetId="1"/>
      <sheetData sheetId="2"/>
      <sheetData sheetId="3"/>
      <sheetData sheetId="4"/>
      <sheetData sheetId="5"/>
      <sheetData sheetId="6"/>
      <sheetData sheetId="7" refreshError="1"/>
      <sheetData sheetId="8"/>
      <sheetData sheetId="9"/>
      <sheetData sheetId="10" refreshError="1">
        <row r="1">
          <cell r="B1">
            <v>0.6</v>
          </cell>
        </row>
        <row r="16">
          <cell r="B16">
            <v>2</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l Center Financial Model"/>
      <sheetName val="Loan Calculator xx"/>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ales Forecast"/>
      <sheetName val="Cost of Sales"/>
      <sheetName val="Start-Up Capital"/>
      <sheetName val="Start-Up Capitalization"/>
      <sheetName val="Income Statement"/>
      <sheetName val="Cash Budget"/>
      <sheetName val="Balance Sheet"/>
      <sheetName val="Break-Even"/>
      <sheetName val="Highlights"/>
      <sheetName val="Variables"/>
      <sheetName val="Dialog_Welcome"/>
      <sheetName val="Dialog_Zoom"/>
      <sheetName val="Dialog_Wiz0"/>
      <sheetName val="Dialog_Wiz1"/>
      <sheetName val="Dialog_Wiz2"/>
      <sheetName val="Dialog_Wiz3"/>
      <sheetName val="Dialog_Wiz4"/>
      <sheetName val="Dialog_Wiz5"/>
      <sheetName val="Dialog_Wiz6"/>
      <sheetName val="Dialog_Wiz7"/>
      <sheetName val="Dialog_Wiz8"/>
      <sheetName val="Module1"/>
    </sheetNames>
    <sheetDataSet>
      <sheetData sheetId="0"/>
      <sheetData sheetId="1"/>
      <sheetData sheetId="2"/>
      <sheetData sheetId="3"/>
      <sheetData sheetId="4"/>
      <sheetData sheetId="5"/>
      <sheetData sheetId="6"/>
      <sheetData sheetId="7" refreshError="1">
        <row r="5">
          <cell r="E5" t="str">
            <v>Balance Sheet</v>
          </cell>
        </row>
        <row r="6">
          <cell r="E6" t="str">
            <v>For the Year End 2002 through 2006</v>
          </cell>
        </row>
        <row r="7">
          <cell r="E7" t="str">
            <v>(all numbers in $000)</v>
          </cell>
        </row>
        <row r="9">
          <cell r="E9" t="str">
            <v>ASSETS</v>
          </cell>
          <cell r="G9">
            <v>2002</v>
          </cell>
          <cell r="H9">
            <v>2003</v>
          </cell>
          <cell r="I9">
            <v>2004</v>
          </cell>
          <cell r="J9">
            <v>2005</v>
          </cell>
          <cell r="K9">
            <v>2006</v>
          </cell>
        </row>
        <row r="10">
          <cell r="E10" t="str">
            <v>Current Assets</v>
          </cell>
        </row>
        <row r="11">
          <cell r="E11" t="str">
            <v>Cash</v>
          </cell>
          <cell r="G11">
            <v>-4299</v>
          </cell>
          <cell r="H11">
            <v>-9554</v>
          </cell>
          <cell r="I11">
            <v>-15750</v>
          </cell>
          <cell r="J11">
            <v>-23366</v>
          </cell>
          <cell r="K11">
            <v>-32405</v>
          </cell>
        </row>
        <row r="12">
          <cell r="E12" t="str">
            <v>Net accounts receivable</v>
          </cell>
          <cell r="G12">
            <v>1000</v>
          </cell>
          <cell r="H12">
            <v>1500</v>
          </cell>
          <cell r="I12">
            <v>1800</v>
          </cell>
          <cell r="J12">
            <v>2000</v>
          </cell>
          <cell r="K12">
            <v>2400</v>
          </cell>
        </row>
        <row r="13">
          <cell r="E13" t="str">
            <v>Inventory</v>
          </cell>
          <cell r="G13">
            <v>390</v>
          </cell>
          <cell r="H13">
            <v>500</v>
          </cell>
          <cell r="I13">
            <v>800</v>
          </cell>
          <cell r="J13">
            <v>1200</v>
          </cell>
          <cell r="K13">
            <v>1700</v>
          </cell>
        </row>
        <row r="14">
          <cell r="E14" t="str">
            <v>Temporary investment</v>
          </cell>
          <cell r="G14">
            <v>10</v>
          </cell>
          <cell r="H14">
            <v>50</v>
          </cell>
          <cell r="I14">
            <v>100</v>
          </cell>
          <cell r="J14">
            <v>1000</v>
          </cell>
          <cell r="K14">
            <v>2000</v>
          </cell>
        </row>
        <row r="15">
          <cell r="E15" t="str">
            <v>Prepaid expenses</v>
          </cell>
          <cell r="G15">
            <v>10</v>
          </cell>
          <cell r="H15">
            <v>20</v>
          </cell>
          <cell r="I15">
            <v>30</v>
          </cell>
          <cell r="J15">
            <v>60</v>
          </cell>
          <cell r="K15">
            <v>120</v>
          </cell>
        </row>
        <row r="16">
          <cell r="F16" t="str">
            <v>Total Current Assets</v>
          </cell>
          <cell r="G16">
            <v>-2889</v>
          </cell>
          <cell r="H16">
            <v>-7484</v>
          </cell>
          <cell r="I16">
            <v>-13020</v>
          </cell>
          <cell r="J16">
            <v>-19106</v>
          </cell>
          <cell r="K16">
            <v>-26185</v>
          </cell>
        </row>
        <row r="18">
          <cell r="E18" t="str">
            <v>Fixed Assets</v>
          </cell>
        </row>
        <row r="19">
          <cell r="E19" t="str">
            <v>Long-term investments</v>
          </cell>
          <cell r="G19">
            <v>0</v>
          </cell>
          <cell r="H19">
            <v>50</v>
          </cell>
          <cell r="I19">
            <v>50</v>
          </cell>
          <cell r="J19">
            <v>50</v>
          </cell>
          <cell r="K19">
            <v>50</v>
          </cell>
        </row>
        <row r="20">
          <cell r="E20" t="str">
            <v>Land</v>
          </cell>
          <cell r="G20">
            <v>500</v>
          </cell>
          <cell r="H20">
            <v>500</v>
          </cell>
          <cell r="I20">
            <v>500</v>
          </cell>
          <cell r="J20">
            <v>500</v>
          </cell>
          <cell r="K20">
            <v>500</v>
          </cell>
        </row>
        <row r="21">
          <cell r="E21" t="str">
            <v>Buildings (net of depreciation)</v>
          </cell>
          <cell r="G21">
            <v>1000</v>
          </cell>
          <cell r="H21">
            <v>1000</v>
          </cell>
          <cell r="I21">
            <v>1000</v>
          </cell>
          <cell r="J21">
            <v>1000</v>
          </cell>
          <cell r="K21">
            <v>1000</v>
          </cell>
        </row>
        <row r="22">
          <cell r="E22" t="str">
            <v>Plant &amp; equipment (net)</v>
          </cell>
          <cell r="G22">
            <v>300</v>
          </cell>
          <cell r="H22">
            <v>300</v>
          </cell>
          <cell r="I22">
            <v>400</v>
          </cell>
          <cell r="J22">
            <v>500</v>
          </cell>
          <cell r="K22">
            <v>700</v>
          </cell>
        </row>
        <row r="23">
          <cell r="E23" t="str">
            <v>Furniture &amp; fixtures (net)</v>
          </cell>
          <cell r="G23">
            <v>10</v>
          </cell>
          <cell r="H23">
            <v>10</v>
          </cell>
          <cell r="I23">
            <v>20</v>
          </cell>
          <cell r="J23">
            <v>40</v>
          </cell>
          <cell r="K23">
            <v>60</v>
          </cell>
        </row>
        <row r="24">
          <cell r="F24" t="str">
            <v>Total Net Fixed Assets</v>
          </cell>
          <cell r="G24">
            <v>1810</v>
          </cell>
          <cell r="H24">
            <v>1860</v>
          </cell>
          <cell r="I24">
            <v>1970</v>
          </cell>
          <cell r="J24">
            <v>2090</v>
          </cell>
          <cell r="K24">
            <v>2310</v>
          </cell>
        </row>
        <row r="25">
          <cell r="E25" t="str">
            <v>TOTAL ASSETS</v>
          </cell>
          <cell r="G25">
            <v>-1079</v>
          </cell>
          <cell r="H25">
            <v>-5624</v>
          </cell>
          <cell r="I25">
            <v>-11050</v>
          </cell>
          <cell r="J25">
            <v>-17016</v>
          </cell>
          <cell r="K25">
            <v>-23875</v>
          </cell>
        </row>
        <row r="27">
          <cell r="E27" t="str">
            <v>LIABILITIES</v>
          </cell>
        </row>
        <row r="28">
          <cell r="E28" t="str">
            <v>Current Liabilities</v>
          </cell>
        </row>
        <row r="29">
          <cell r="E29" t="str">
            <v>Accounts payable</v>
          </cell>
          <cell r="G29">
            <v>800</v>
          </cell>
          <cell r="H29">
            <v>1250</v>
          </cell>
          <cell r="I29">
            <v>1300</v>
          </cell>
          <cell r="J29">
            <v>1400</v>
          </cell>
          <cell r="K29">
            <v>1500</v>
          </cell>
        </row>
        <row r="30">
          <cell r="E30" t="str">
            <v>Short-term notes</v>
          </cell>
          <cell r="G30">
            <v>5</v>
          </cell>
          <cell r="H30">
            <v>4</v>
          </cell>
          <cell r="I30">
            <v>3</v>
          </cell>
          <cell r="J30">
            <v>2</v>
          </cell>
          <cell r="K30">
            <v>1</v>
          </cell>
        </row>
        <row r="31">
          <cell r="E31" t="str">
            <v>Current portion of long-term notes</v>
          </cell>
          <cell r="G31">
            <v>0</v>
          </cell>
          <cell r="H31">
            <v>0</v>
          </cell>
          <cell r="I31">
            <v>0</v>
          </cell>
          <cell r="J31">
            <v>0</v>
          </cell>
          <cell r="K31">
            <v>0</v>
          </cell>
        </row>
        <row r="32">
          <cell r="E32" t="str">
            <v>Accruals &amp; other payables</v>
          </cell>
          <cell r="G32">
            <v>50</v>
          </cell>
          <cell r="H32">
            <v>50</v>
          </cell>
          <cell r="I32">
            <v>50</v>
          </cell>
          <cell r="J32">
            <v>50</v>
          </cell>
          <cell r="K32">
            <v>50</v>
          </cell>
        </row>
        <row r="33">
          <cell r="F33" t="str">
            <v>Total Current Liabilities</v>
          </cell>
          <cell r="G33">
            <v>855</v>
          </cell>
          <cell r="H33">
            <v>1304</v>
          </cell>
          <cell r="I33">
            <v>1353</v>
          </cell>
          <cell r="J33">
            <v>1452</v>
          </cell>
          <cell r="K33">
            <v>1551</v>
          </cell>
        </row>
        <row r="35">
          <cell r="E35" t="str">
            <v>Long-term Liabilities</v>
          </cell>
        </row>
        <row r="36">
          <cell r="E36" t="str">
            <v>Mortgage</v>
          </cell>
          <cell r="G36">
            <v>100</v>
          </cell>
          <cell r="H36">
            <v>80</v>
          </cell>
          <cell r="I36">
            <v>70</v>
          </cell>
          <cell r="J36">
            <v>60</v>
          </cell>
          <cell r="K36">
            <v>0</v>
          </cell>
        </row>
        <row r="37">
          <cell r="E37" t="str">
            <v>Other long-term liabilities</v>
          </cell>
          <cell r="G37">
            <v>500</v>
          </cell>
          <cell r="H37">
            <v>400</v>
          </cell>
          <cell r="I37">
            <v>300</v>
          </cell>
          <cell r="J37">
            <v>200</v>
          </cell>
          <cell r="K37">
            <v>0</v>
          </cell>
        </row>
        <row r="38">
          <cell r="F38" t="str">
            <v>Total Long-term Liabilities</v>
          </cell>
          <cell r="G38">
            <v>600</v>
          </cell>
          <cell r="H38">
            <v>480</v>
          </cell>
          <cell r="I38">
            <v>370</v>
          </cell>
          <cell r="J38">
            <v>260</v>
          </cell>
          <cell r="K38">
            <v>0</v>
          </cell>
        </row>
        <row r="40">
          <cell r="E40" t="str">
            <v>Shareholders' Equity</v>
          </cell>
        </row>
        <row r="41">
          <cell r="E41" t="str">
            <v>Capital stock</v>
          </cell>
          <cell r="G41">
            <v>1000</v>
          </cell>
          <cell r="H41">
            <v>1000</v>
          </cell>
          <cell r="I41">
            <v>1000</v>
          </cell>
          <cell r="J41">
            <v>1000</v>
          </cell>
          <cell r="K41">
            <v>1000</v>
          </cell>
        </row>
        <row r="42">
          <cell r="E42" t="str">
            <v xml:space="preserve">Retained earnings </v>
          </cell>
          <cell r="G42">
            <v>-3534</v>
          </cell>
          <cell r="H42">
            <v>-8408</v>
          </cell>
          <cell r="I42">
            <v>-13773</v>
          </cell>
          <cell r="J42">
            <v>-19728</v>
          </cell>
          <cell r="K42">
            <v>-26426</v>
          </cell>
        </row>
        <row r="43">
          <cell r="F43" t="str">
            <v>Total Shareholders' Equity</v>
          </cell>
          <cell r="G43">
            <v>-2534</v>
          </cell>
          <cell r="H43">
            <v>-7408</v>
          </cell>
          <cell r="I43">
            <v>-12773</v>
          </cell>
          <cell r="J43">
            <v>-18728</v>
          </cell>
          <cell r="K43">
            <v>-25426</v>
          </cell>
        </row>
        <row r="44">
          <cell r="E44" t="str">
            <v>TOTAL LIABILITIES &amp; EQUITY</v>
          </cell>
          <cell r="G44">
            <v>-1079</v>
          </cell>
          <cell r="H44">
            <v>-5624</v>
          </cell>
          <cell r="I44">
            <v>-11050</v>
          </cell>
          <cell r="J44">
            <v>-17016</v>
          </cell>
          <cell r="K44">
            <v>-23875</v>
          </cell>
        </row>
        <row r="88">
          <cell r="E88" t="str">
            <v>Balance Sheet Assumptions</v>
          </cell>
        </row>
        <row r="89">
          <cell r="E89" t="str">
            <v>Retained Earnings at Beginning of Year 1 ($000's)</v>
          </cell>
          <cell r="I89">
            <v>750</v>
          </cell>
        </row>
        <row r="101">
          <cell r="E101" t="str">
            <v>Cash Balance Reconciliation</v>
          </cell>
        </row>
        <row r="103">
          <cell r="E103" t="str">
            <v>For consistency reasons, the ending cash balances of the Cash Budget should equal the</v>
          </cell>
        </row>
        <row r="104">
          <cell r="E104" t="str">
            <v>cash balances of the Balance Sheet.</v>
          </cell>
        </row>
        <row r="105">
          <cell r="G105">
            <v>2002</v>
          </cell>
          <cell r="H105">
            <v>2003</v>
          </cell>
          <cell r="I105">
            <v>2004</v>
          </cell>
          <cell r="J105">
            <v>2005</v>
          </cell>
          <cell r="K105">
            <v>2006</v>
          </cell>
        </row>
        <row r="106">
          <cell r="E106" t="str">
            <v>Balances per Balance Sheet</v>
          </cell>
          <cell r="G106">
            <v>-4299</v>
          </cell>
          <cell r="H106">
            <v>-9554</v>
          </cell>
          <cell r="I106">
            <v>-15750</v>
          </cell>
          <cell r="J106">
            <v>-23366</v>
          </cell>
          <cell r="K106">
            <v>-32405</v>
          </cell>
        </row>
        <row r="107">
          <cell r="E107" t="str">
            <v>Ending Balances per Cash Budget</v>
          </cell>
          <cell r="G107">
            <v>69</v>
          </cell>
          <cell r="H107">
            <v>54</v>
          </cell>
          <cell r="I107">
            <v>148</v>
          </cell>
          <cell r="J107">
            <v>78</v>
          </cell>
          <cell r="K107">
            <v>97</v>
          </cell>
        </row>
        <row r="108">
          <cell r="E108" t="str">
            <v>Amount to be reconciled</v>
          </cell>
          <cell r="G108">
            <v>-4368</v>
          </cell>
          <cell r="H108">
            <v>-9608</v>
          </cell>
          <cell r="I108">
            <v>-15898</v>
          </cell>
          <cell r="J108">
            <v>-23444</v>
          </cell>
          <cell r="K108">
            <v>-32502</v>
          </cell>
        </row>
      </sheetData>
      <sheetData sheetId="8"/>
      <sheetData sheetId="9"/>
      <sheetData sheetId="10" refreshError="1">
        <row r="1">
          <cell r="B1">
            <v>0.6</v>
          </cell>
        </row>
        <row r="2">
          <cell r="B2">
            <v>0.7</v>
          </cell>
        </row>
        <row r="3">
          <cell r="B3">
            <v>0.8</v>
          </cell>
        </row>
        <row r="4">
          <cell r="B4">
            <v>0.9</v>
          </cell>
        </row>
        <row r="5">
          <cell r="B5">
            <v>1</v>
          </cell>
        </row>
        <row r="6">
          <cell r="B6">
            <v>1.1000000000000001</v>
          </cell>
        </row>
        <row r="7">
          <cell r="B7">
            <v>1.2</v>
          </cell>
        </row>
        <row r="8">
          <cell r="B8">
            <v>1.3</v>
          </cell>
        </row>
        <row r="9">
          <cell r="B9">
            <v>1.4</v>
          </cell>
        </row>
        <row r="10">
          <cell r="B10">
            <v>1.5</v>
          </cell>
        </row>
        <row r="12">
          <cell r="B12">
            <v>90</v>
          </cell>
        </row>
        <row r="13">
          <cell r="B13" t="b">
            <v>1</v>
          </cell>
        </row>
        <row r="14">
          <cell r="B14" t="b">
            <v>1</v>
          </cell>
        </row>
        <row r="15">
          <cell r="B15" t="b">
            <v>0</v>
          </cell>
        </row>
        <row r="16">
          <cell r="B16">
            <v>2</v>
          </cell>
        </row>
        <row r="17">
          <cell r="B17" t="str">
            <v>Sales Forecast</v>
          </cell>
        </row>
        <row r="18">
          <cell r="B18">
            <v>0</v>
          </cell>
        </row>
        <row r="19">
          <cell r="B19">
            <v>1</v>
          </cell>
        </row>
        <row r="20">
          <cell r="B20">
            <v>0</v>
          </cell>
        </row>
        <row r="21">
          <cell r="B21" t="str">
            <v>BUSPLAN.HLP</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Overview and Instructions"/>
      <sheetName val="Imported Income Statement"/>
      <sheetName val="Imported Balance Sheet"/>
      <sheetName val="Imported Statement of Cash Flow"/>
      <sheetName val="Classification Lookup"/>
      <sheetName val="Standardized Financials"/>
      <sheetName val="Accounting Adjustments"/>
      <sheetName val="BAV Identities"/>
      <sheetName val="Condensed Financial Statements"/>
      <sheetName val="Ratio Analysis"/>
      <sheetName val="Key Assumptions"/>
      <sheetName val="Performance Charts"/>
      <sheetName val="Pro Formas &amp; Valuation"/>
      <sheetName val="Valuation Summary"/>
      <sheetName val="Data Sheet"/>
    </sheetNames>
    <sheetDataSet>
      <sheetData sheetId="0"/>
      <sheetData sheetId="1"/>
      <sheetData sheetId="2">
        <row r="7">
          <cell r="H7">
            <v>2001</v>
          </cell>
        </row>
        <row r="8">
          <cell r="H8" t="str">
            <v>December</v>
          </cell>
          <cell r="I8" t="str">
            <v>31</v>
          </cell>
        </row>
        <row r="9">
          <cell r="H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sheetName val="Assumptions"/>
      <sheetName val="Start-Up Capital"/>
      <sheetName val="Capitalization"/>
      <sheetName val="Financing Structure"/>
      <sheetName val="Depr"/>
      <sheetName val="Salaries"/>
      <sheetName val="Estimated Oper. Ex"/>
      <sheetName val="General &amp; Adminstratve Exp"/>
      <sheetName val="Income"/>
      <sheetName val="Ratios"/>
      <sheetName val="Sens"/>
      <sheetName val="Loan Calculator XXXXX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ales Forecast"/>
      <sheetName val="Cost of Sales"/>
      <sheetName val="Start-Up Capital"/>
      <sheetName val="Start-Up Capitalization"/>
      <sheetName val="Income Statement"/>
      <sheetName val="Cash Budget"/>
      <sheetName val="Balance Sheet"/>
      <sheetName val="Break-Even"/>
      <sheetName val="Highlights"/>
      <sheetName val="Variables"/>
      <sheetName val="Dialog_Welcome"/>
      <sheetName val="Dialog_Zoom"/>
      <sheetName val="Dialog_Wiz0"/>
      <sheetName val="Dialog_Wiz1"/>
      <sheetName val="Dialog_Wiz2"/>
      <sheetName val="Dialog_Wiz3"/>
      <sheetName val="Dialog_Wiz4"/>
      <sheetName val="Dialog_Wiz5"/>
      <sheetName val="Dialog_Wiz6"/>
      <sheetName val="Dialog_Wiz7"/>
      <sheetName val="Dialog_Wiz8"/>
      <sheetName val="Module1"/>
    </sheetNames>
    <sheetDataSet>
      <sheetData sheetId="0" refreshError="1"/>
      <sheetData sheetId="1" refreshError="1"/>
      <sheetData sheetId="2" refreshError="1"/>
      <sheetData sheetId="3" refreshError="1"/>
      <sheetData sheetId="4" refreshError="1">
        <row r="9">
          <cell r="G9">
            <v>500000</v>
          </cell>
        </row>
        <row r="21">
          <cell r="E21" t="str">
            <v>Other</v>
          </cell>
        </row>
        <row r="22">
          <cell r="E22" t="str">
            <v>Other</v>
          </cell>
        </row>
        <row r="23">
          <cell r="E23" t="str">
            <v>Other</v>
          </cell>
        </row>
      </sheetData>
      <sheetData sheetId="5" refreshError="1">
        <row r="22">
          <cell r="G22">
            <v>2000</v>
          </cell>
          <cell r="H22">
            <v>2300</v>
          </cell>
          <cell r="I22">
            <v>2500</v>
          </cell>
          <cell r="J22">
            <v>2800</v>
          </cell>
          <cell r="K22">
            <v>3200</v>
          </cell>
        </row>
        <row r="23">
          <cell r="G23">
            <v>600</v>
          </cell>
          <cell r="H23">
            <v>720</v>
          </cell>
          <cell r="I23">
            <v>870</v>
          </cell>
          <cell r="J23">
            <v>1000</v>
          </cell>
          <cell r="K23">
            <v>1200</v>
          </cell>
        </row>
        <row r="24">
          <cell r="G24">
            <v>200</v>
          </cell>
          <cell r="H24">
            <v>250</v>
          </cell>
          <cell r="I24">
            <v>300</v>
          </cell>
          <cell r="J24">
            <v>350</v>
          </cell>
          <cell r="K24">
            <v>400</v>
          </cell>
        </row>
        <row r="25">
          <cell r="G25">
            <v>100</v>
          </cell>
          <cell r="H25">
            <v>100</v>
          </cell>
          <cell r="I25">
            <v>100</v>
          </cell>
          <cell r="J25">
            <v>100</v>
          </cell>
          <cell r="K25">
            <v>100</v>
          </cell>
        </row>
        <row r="26">
          <cell r="F26" t="str">
            <v>Other</v>
          </cell>
          <cell r="G26">
            <v>50</v>
          </cell>
          <cell r="H26">
            <v>50</v>
          </cell>
          <cell r="I26">
            <v>50</v>
          </cell>
          <cell r="J26">
            <v>50</v>
          </cell>
          <cell r="K26">
            <v>50</v>
          </cell>
        </row>
        <row r="30">
          <cell r="G30">
            <v>2000</v>
          </cell>
          <cell r="H30">
            <v>2300</v>
          </cell>
          <cell r="I30">
            <v>2500</v>
          </cell>
          <cell r="J30">
            <v>2800</v>
          </cell>
          <cell r="K30">
            <v>3200</v>
          </cell>
        </row>
        <row r="31">
          <cell r="G31">
            <v>1300</v>
          </cell>
          <cell r="H31">
            <v>1400</v>
          </cell>
          <cell r="I31">
            <v>1500</v>
          </cell>
          <cell r="J31">
            <v>1600</v>
          </cell>
          <cell r="K31">
            <v>1700</v>
          </cell>
        </row>
        <row r="32">
          <cell r="G32">
            <v>900</v>
          </cell>
          <cell r="H32">
            <v>1000</v>
          </cell>
          <cell r="I32">
            <v>1100</v>
          </cell>
          <cell r="J32">
            <v>1200</v>
          </cell>
          <cell r="K32">
            <v>1300</v>
          </cell>
        </row>
        <row r="33">
          <cell r="G33">
            <v>100</v>
          </cell>
          <cell r="H33">
            <v>150</v>
          </cell>
          <cell r="I33">
            <v>200</v>
          </cell>
          <cell r="J33">
            <v>250</v>
          </cell>
          <cell r="K33">
            <v>300</v>
          </cell>
        </row>
        <row r="34">
          <cell r="G34">
            <v>0</v>
          </cell>
          <cell r="H34">
            <v>0</v>
          </cell>
          <cell r="I34">
            <v>0</v>
          </cell>
          <cell r="J34">
            <v>0</v>
          </cell>
          <cell r="K34">
            <v>0</v>
          </cell>
        </row>
        <row r="35">
          <cell r="G35">
            <v>100</v>
          </cell>
          <cell r="H35">
            <v>120</v>
          </cell>
          <cell r="I35">
            <v>130</v>
          </cell>
          <cell r="J35">
            <v>140</v>
          </cell>
          <cell r="K35">
            <v>150</v>
          </cell>
        </row>
        <row r="36">
          <cell r="G36">
            <v>100</v>
          </cell>
          <cell r="H36">
            <v>110</v>
          </cell>
          <cell r="I36">
            <v>120</v>
          </cell>
          <cell r="J36">
            <v>130</v>
          </cell>
          <cell r="K36">
            <v>140</v>
          </cell>
        </row>
        <row r="37">
          <cell r="G37">
            <v>50</v>
          </cell>
          <cell r="H37">
            <v>55</v>
          </cell>
          <cell r="I37">
            <v>60</v>
          </cell>
          <cell r="J37">
            <v>65</v>
          </cell>
          <cell r="K37">
            <v>70</v>
          </cell>
        </row>
        <row r="38">
          <cell r="G38">
            <v>75</v>
          </cell>
          <cell r="H38">
            <v>75</v>
          </cell>
          <cell r="I38">
            <v>75</v>
          </cell>
          <cell r="J38">
            <v>75</v>
          </cell>
          <cell r="K38">
            <v>75</v>
          </cell>
        </row>
        <row r="39">
          <cell r="G39">
            <v>15</v>
          </cell>
          <cell r="H39">
            <v>15</v>
          </cell>
          <cell r="I39">
            <v>15</v>
          </cell>
          <cell r="J39">
            <v>15</v>
          </cell>
          <cell r="K39">
            <v>15</v>
          </cell>
        </row>
        <row r="40">
          <cell r="G40">
            <v>50</v>
          </cell>
          <cell r="H40">
            <v>50</v>
          </cell>
          <cell r="I40">
            <v>50</v>
          </cell>
          <cell r="J40">
            <v>50</v>
          </cell>
          <cell r="K40">
            <v>51</v>
          </cell>
        </row>
        <row r="41">
          <cell r="G41">
            <v>10</v>
          </cell>
          <cell r="H41">
            <v>10</v>
          </cell>
          <cell r="I41">
            <v>10</v>
          </cell>
          <cell r="J41">
            <v>10</v>
          </cell>
          <cell r="K41">
            <v>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sheetName val="Assumptions"/>
      <sheetName val="Startup"/>
      <sheetName val="Financing"/>
      <sheetName val="capix"/>
      <sheetName val="labor"/>
      <sheetName val="Salaries"/>
      <sheetName val="Hardware"/>
      <sheetName val="Gen Exp"/>
      <sheetName val="Op. Exp."/>
      <sheetName val="Sales Forecast"/>
      <sheetName val="Income"/>
      <sheetName val="Cash Flow "/>
      <sheetName val="Ratios"/>
      <sheetName val="Sens Ana."/>
      <sheetName val="Loan Calculator xx"/>
    </sheetNames>
    <sheetDataSet>
      <sheetData sheetId="0" refreshError="1"/>
      <sheetData sheetId="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D7">
            <v>10</v>
          </cell>
        </row>
        <row r="9">
          <cell r="D9" t="str">
            <v>Annually</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Template"/>
      <sheetName val="Names"/>
    </sheetNames>
    <sheetDataSet>
      <sheetData sheetId="0" refreshError="1"/>
      <sheetData sheetId="1" refreshError="1"/>
      <sheetData sheetId="2" refreshError="1">
        <row r="1">
          <cell r="A1" t="str">
            <v>Mecar</v>
          </cell>
        </row>
        <row r="2">
          <cell r="A2" t="str">
            <v>ARC Europe</v>
          </cell>
        </row>
        <row r="3">
          <cell r="A3" t="str">
            <v>ARC Ltd.</v>
          </cell>
        </row>
        <row r="4">
          <cell r="A4" t="str">
            <v>NSM</v>
          </cell>
        </row>
        <row r="5">
          <cell r="A5" t="str">
            <v>VSK</v>
          </cell>
        </row>
        <row r="6">
          <cell r="A6" t="str">
            <v>Corporate</v>
          </cell>
        </row>
        <row r="7">
          <cell r="A7" t="str">
            <v>Titan</v>
          </cell>
        </row>
        <row r="8">
          <cell r="A8" t="str">
            <v>Seaspace</v>
          </cell>
        </row>
        <row r="9">
          <cell r="A9" t="str">
            <v>New 2003</v>
          </cell>
        </row>
        <row r="10">
          <cell r="A10" t="str">
            <v>Hendrickx</v>
          </cell>
        </row>
        <row r="11">
          <cell r="A11" t="str">
            <v>Sedachim</v>
          </cell>
        </row>
        <row r="12">
          <cell r="A12" t="str">
            <v>Mecar USA</v>
          </cell>
        </row>
        <row r="13">
          <cell r="A13" t="str">
            <v>Energa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51"/>
  <sheetViews>
    <sheetView tabSelected="1" view="pageBreakPreview" zoomScaleNormal="100" zoomScaleSheetLayoutView="100" workbookViewId="0">
      <selection activeCell="B19" sqref="B19"/>
    </sheetView>
  </sheetViews>
  <sheetFormatPr defaultColWidth="8.7109375" defaultRowHeight="14.25"/>
  <cols>
    <col min="1" max="1" width="36.85546875" style="4" customWidth="1"/>
    <col min="2" max="2" width="12.28515625" style="4" customWidth="1"/>
    <col min="3" max="3" width="13.140625" style="4" customWidth="1"/>
    <col min="4" max="13" width="14.28515625" style="4" bestFit="1" customWidth="1"/>
    <col min="14" max="15" width="6.28515625" style="4" customWidth="1"/>
    <col min="16" max="16384" width="8.7109375" style="4"/>
  </cols>
  <sheetData>
    <row r="1" spans="1:17" ht="18">
      <c r="A1" s="65" t="s">
        <v>62</v>
      </c>
      <c r="B1" s="65"/>
      <c r="C1" s="97" t="s">
        <v>79</v>
      </c>
      <c r="D1" s="98"/>
      <c r="F1" s="20"/>
      <c r="G1" s="16"/>
    </row>
    <row r="2" spans="1:17">
      <c r="D2" s="14"/>
      <c r="G2" s="16"/>
    </row>
    <row r="3" spans="1:17">
      <c r="A3" s="8" t="s">
        <v>16</v>
      </c>
      <c r="B3" s="8"/>
      <c r="C3" s="8"/>
      <c r="D3" s="14"/>
      <c r="G3" s="16"/>
      <c r="L3" s="4" t="s">
        <v>41</v>
      </c>
    </row>
    <row r="4" spans="1:17" ht="33" customHeight="1">
      <c r="A4" s="11"/>
      <c r="B4" s="121" t="s">
        <v>162</v>
      </c>
      <c r="C4" s="71" t="s">
        <v>73</v>
      </c>
      <c r="D4" s="12" t="s">
        <v>4</v>
      </c>
      <c r="E4" s="12" t="s">
        <v>5</v>
      </c>
      <c r="F4" s="12" t="s">
        <v>6</v>
      </c>
      <c r="G4" s="12" t="s">
        <v>7</v>
      </c>
      <c r="H4" s="12" t="s">
        <v>8</v>
      </c>
      <c r="I4" s="12" t="s">
        <v>9</v>
      </c>
      <c r="J4" s="12" t="s">
        <v>10</v>
      </c>
      <c r="K4" s="12" t="s">
        <v>11</v>
      </c>
      <c r="L4" s="12" t="s">
        <v>12</v>
      </c>
      <c r="M4" s="12" t="s">
        <v>13</v>
      </c>
    </row>
    <row r="5" spans="1:17">
      <c r="A5" s="52" t="s">
        <v>61</v>
      </c>
      <c r="B5" s="52"/>
      <c r="C5" s="52"/>
      <c r="D5" s="58"/>
      <c r="E5" s="58"/>
      <c r="F5" s="58"/>
      <c r="G5" s="58"/>
      <c r="H5" s="58"/>
      <c r="I5" s="58"/>
      <c r="J5" s="58"/>
      <c r="K5" s="58"/>
      <c r="L5" s="58"/>
      <c r="M5" s="58"/>
    </row>
    <row r="6" spans="1:17">
      <c r="A6" s="52"/>
      <c r="B6" s="52"/>
      <c r="C6" s="52"/>
      <c r="D6" s="58"/>
      <c r="E6" s="58"/>
      <c r="F6" s="58"/>
      <c r="G6" s="58"/>
      <c r="H6" s="58"/>
      <c r="I6" s="58"/>
      <c r="J6" s="58"/>
      <c r="K6" s="58"/>
      <c r="L6" s="58"/>
      <c r="M6" s="58"/>
    </row>
    <row r="7" spans="1:17" ht="18" customHeight="1">
      <c r="A7" s="117" t="s">
        <v>22</v>
      </c>
      <c r="B7" s="117"/>
      <c r="C7" s="52"/>
      <c r="D7" s="66"/>
      <c r="E7" s="66"/>
      <c r="F7" s="66"/>
      <c r="G7" s="66"/>
      <c r="H7" s="66"/>
      <c r="I7" s="66"/>
      <c r="J7" s="66"/>
      <c r="K7" s="66"/>
      <c r="L7" s="66"/>
      <c r="M7" s="66"/>
      <c r="N7" s="22"/>
      <c r="P7" s="22"/>
    </row>
    <row r="8" spans="1:17" ht="18" customHeight="1">
      <c r="A8" s="117" t="s">
        <v>129</v>
      </c>
      <c r="B8" s="117"/>
      <c r="C8" s="52"/>
      <c r="D8" s="66"/>
      <c r="E8" s="66"/>
      <c r="F8" s="66"/>
      <c r="G8" s="66"/>
      <c r="H8" s="66"/>
      <c r="I8" s="66"/>
      <c r="J8" s="66"/>
      <c r="K8" s="66"/>
      <c r="L8" s="66"/>
      <c r="M8" s="66"/>
      <c r="P8" s="22"/>
    </row>
    <row r="9" spans="1:17" ht="18" customHeight="1">
      <c r="A9" s="117" t="s">
        <v>130</v>
      </c>
      <c r="B9" s="117"/>
      <c r="C9" s="52"/>
      <c r="D9" s="66"/>
      <c r="E9" s="66"/>
      <c r="F9" s="66"/>
      <c r="G9" s="66"/>
      <c r="H9" s="66"/>
      <c r="I9" s="66"/>
      <c r="J9" s="66"/>
      <c r="K9" s="66"/>
      <c r="L9" s="66"/>
      <c r="M9" s="66"/>
      <c r="P9" s="22"/>
    </row>
    <row r="10" spans="1:17" ht="18" customHeight="1">
      <c r="A10" s="117" t="s">
        <v>131</v>
      </c>
      <c r="B10" s="117"/>
      <c r="C10" s="52"/>
      <c r="D10" s="66"/>
      <c r="E10" s="66"/>
      <c r="F10" s="66"/>
      <c r="G10" s="66"/>
      <c r="H10" s="66"/>
      <c r="I10" s="66"/>
      <c r="J10" s="66"/>
      <c r="K10" s="66"/>
      <c r="L10" s="66"/>
      <c r="M10" s="66"/>
      <c r="P10" s="22"/>
    </row>
    <row r="11" spans="1:17" ht="18" customHeight="1">
      <c r="A11" s="117" t="s">
        <v>132</v>
      </c>
      <c r="B11" s="117"/>
      <c r="C11" s="103"/>
      <c r="D11" s="69"/>
      <c r="E11" s="69"/>
      <c r="F11" s="69"/>
      <c r="G11" s="69"/>
      <c r="H11" s="69"/>
      <c r="I11" s="69"/>
      <c r="J11" s="69"/>
      <c r="K11" s="69"/>
      <c r="L11" s="69"/>
      <c r="M11" s="69"/>
      <c r="P11" s="22"/>
    </row>
    <row r="12" spans="1:17" ht="18" customHeight="1">
      <c r="A12" s="118" t="s">
        <v>134</v>
      </c>
      <c r="B12" s="117"/>
      <c r="C12" s="101"/>
      <c r="D12" s="102"/>
      <c r="E12" s="102"/>
      <c r="F12" s="102"/>
      <c r="G12" s="102"/>
      <c r="H12" s="102"/>
      <c r="I12" s="102"/>
      <c r="J12" s="102"/>
      <c r="K12" s="102"/>
      <c r="L12" s="102"/>
      <c r="M12" s="102"/>
      <c r="P12" s="22"/>
    </row>
    <row r="13" spans="1:17" ht="18" customHeight="1">
      <c r="A13" s="1"/>
      <c r="B13" s="117"/>
      <c r="C13" s="52"/>
      <c r="D13" s="67"/>
      <c r="E13" s="67"/>
      <c r="F13" s="67"/>
      <c r="G13" s="67"/>
      <c r="H13" s="67"/>
      <c r="I13" s="67"/>
      <c r="J13" s="67"/>
      <c r="K13" s="67"/>
      <c r="L13" s="67"/>
      <c r="M13" s="67"/>
      <c r="N13" s="22"/>
    </row>
    <row r="14" spans="1:17" ht="18" customHeight="1">
      <c r="A14" s="1"/>
      <c r="B14" s="1"/>
      <c r="C14" s="52"/>
      <c r="D14" s="67"/>
      <c r="E14" s="67"/>
      <c r="F14" s="67"/>
      <c r="G14" s="67"/>
      <c r="H14" s="67"/>
      <c r="I14" s="67"/>
      <c r="J14" s="67"/>
      <c r="K14" s="67"/>
      <c r="L14" s="67"/>
      <c r="M14" s="67"/>
    </row>
    <row r="15" spans="1:17" ht="18" customHeight="1">
      <c r="A15" s="51" t="s">
        <v>60</v>
      </c>
      <c r="B15" s="51"/>
      <c r="C15" s="51"/>
      <c r="D15" s="66"/>
      <c r="E15" s="66"/>
      <c r="F15" s="66"/>
      <c r="G15" s="66"/>
      <c r="H15" s="66"/>
      <c r="I15" s="66"/>
      <c r="J15" s="66"/>
      <c r="K15" s="66"/>
      <c r="L15" s="66"/>
      <c r="M15" s="66"/>
      <c r="Q15" s="22"/>
    </row>
    <row r="16" spans="1:17" ht="28.5" customHeight="1">
      <c r="A16" s="51" t="s">
        <v>133</v>
      </c>
      <c r="B16" s="51"/>
      <c r="C16" s="51"/>
      <c r="D16" s="66"/>
      <c r="E16" s="66"/>
      <c r="F16" s="66"/>
      <c r="G16" s="66"/>
      <c r="H16" s="66"/>
      <c r="I16" s="66"/>
      <c r="J16" s="66"/>
      <c r="K16" s="66"/>
      <c r="L16" s="66"/>
      <c r="M16" s="66"/>
      <c r="N16" s="22"/>
      <c r="Q16" s="22"/>
    </row>
    <row r="17" spans="1:17" ht="18" customHeight="1">
      <c r="A17" s="51" t="s">
        <v>135</v>
      </c>
      <c r="B17" s="51"/>
      <c r="C17" s="51"/>
      <c r="D17" s="66"/>
      <c r="E17" s="66"/>
      <c r="F17" s="66"/>
      <c r="G17" s="66"/>
      <c r="H17" s="66"/>
      <c r="I17" s="66"/>
      <c r="J17" s="66"/>
      <c r="K17" s="66"/>
      <c r="L17" s="66"/>
      <c r="M17" s="66"/>
      <c r="N17" s="22"/>
      <c r="Q17" s="22"/>
    </row>
    <row r="18" spans="1:17" ht="18" customHeight="1">
      <c r="A18" s="51" t="s">
        <v>80</v>
      </c>
      <c r="B18" s="51"/>
      <c r="C18" s="51"/>
      <c r="D18" s="66"/>
      <c r="E18" s="66"/>
      <c r="F18" s="66"/>
      <c r="G18" s="66"/>
      <c r="H18" s="66"/>
      <c r="I18" s="66"/>
      <c r="J18" s="66"/>
      <c r="K18" s="66"/>
      <c r="L18" s="66"/>
      <c r="M18" s="66"/>
      <c r="Q18" s="22"/>
    </row>
    <row r="19" spans="1:17" ht="18" customHeight="1">
      <c r="A19" s="2" t="s">
        <v>125</v>
      </c>
      <c r="B19" s="2"/>
      <c r="C19" s="2"/>
      <c r="D19" s="66"/>
      <c r="E19" s="66"/>
      <c r="F19" s="66"/>
      <c r="G19" s="66"/>
      <c r="H19" s="66"/>
      <c r="I19" s="66"/>
      <c r="J19" s="66"/>
      <c r="K19" s="66"/>
      <c r="L19" s="66"/>
      <c r="M19" s="66"/>
      <c r="Q19" s="22"/>
    </row>
    <row r="20" spans="1:17" ht="18" customHeight="1">
      <c r="A20" s="2" t="s">
        <v>81</v>
      </c>
      <c r="B20" s="2"/>
      <c r="C20" s="2"/>
      <c r="D20" s="66"/>
      <c r="E20" s="66"/>
      <c r="F20" s="66"/>
      <c r="G20" s="66"/>
      <c r="H20" s="66"/>
      <c r="I20" s="66"/>
      <c r="J20" s="66"/>
      <c r="K20" s="66"/>
      <c r="L20" s="66"/>
      <c r="M20" s="66"/>
      <c r="Q20" s="22"/>
    </row>
    <row r="21" spans="1:17" ht="18" customHeight="1">
      <c r="A21" s="60" t="s">
        <v>115</v>
      </c>
      <c r="B21" s="60"/>
      <c r="C21" s="60"/>
      <c r="D21" s="66"/>
      <c r="E21" s="66"/>
      <c r="F21" s="66"/>
      <c r="G21" s="66"/>
      <c r="H21" s="66"/>
      <c r="I21" s="66"/>
      <c r="J21" s="66"/>
      <c r="K21" s="66"/>
      <c r="L21" s="66"/>
      <c r="M21" s="66"/>
      <c r="N21" s="22"/>
      <c r="Q21" s="22"/>
    </row>
    <row r="22" spans="1:17" ht="18" customHeight="1">
      <c r="A22" s="2" t="s">
        <v>82</v>
      </c>
      <c r="B22" s="2"/>
      <c r="C22" s="2"/>
      <c r="D22" s="66"/>
      <c r="E22" s="66"/>
      <c r="F22" s="66"/>
      <c r="G22" s="66"/>
      <c r="H22" s="66"/>
      <c r="I22" s="66"/>
      <c r="J22" s="66"/>
      <c r="K22" s="66"/>
      <c r="L22" s="66"/>
      <c r="M22" s="66"/>
      <c r="N22" s="22"/>
      <c r="Q22" s="22"/>
    </row>
    <row r="23" spans="1:17" ht="18" customHeight="1">
      <c r="A23" s="2" t="s">
        <v>47</v>
      </c>
      <c r="B23" s="2"/>
      <c r="C23" s="2"/>
      <c r="D23" s="66"/>
      <c r="E23" s="66"/>
      <c r="F23" s="66"/>
      <c r="G23" s="66"/>
      <c r="H23" s="66"/>
      <c r="I23" s="66"/>
      <c r="J23" s="66"/>
      <c r="K23" s="66"/>
      <c r="L23" s="66"/>
      <c r="M23" s="66"/>
      <c r="N23" s="22"/>
      <c r="Q23" s="22"/>
    </row>
    <row r="24" spans="1:17" ht="18" customHeight="1">
      <c r="A24" s="2" t="s">
        <v>48</v>
      </c>
      <c r="B24" s="2"/>
      <c r="C24" s="2"/>
      <c r="D24" s="66"/>
      <c r="E24" s="66"/>
      <c r="F24" s="66"/>
      <c r="G24" s="66"/>
      <c r="H24" s="66"/>
      <c r="I24" s="66"/>
      <c r="J24" s="66"/>
      <c r="K24" s="66"/>
      <c r="L24" s="66"/>
      <c r="M24" s="66"/>
      <c r="Q24" s="22"/>
    </row>
    <row r="25" spans="1:17" ht="18" customHeight="1">
      <c r="A25" s="2" t="s">
        <v>50</v>
      </c>
      <c r="B25" s="2"/>
      <c r="C25" s="2"/>
      <c r="D25" s="66"/>
      <c r="E25" s="66"/>
      <c r="F25" s="66"/>
      <c r="G25" s="66"/>
      <c r="H25" s="66"/>
      <c r="I25" s="66"/>
      <c r="J25" s="66"/>
      <c r="K25" s="66"/>
      <c r="L25" s="66"/>
      <c r="M25" s="66"/>
      <c r="Q25" s="22"/>
    </row>
    <row r="26" spans="1:17" ht="18" customHeight="1">
      <c r="A26" s="2" t="s">
        <v>14</v>
      </c>
      <c r="B26" s="2"/>
      <c r="C26" s="2"/>
      <c r="D26" s="66"/>
      <c r="E26" s="66"/>
      <c r="F26" s="66"/>
      <c r="G26" s="66"/>
      <c r="H26" s="66"/>
      <c r="I26" s="66"/>
      <c r="J26" s="66"/>
      <c r="K26" s="66"/>
      <c r="L26" s="66"/>
      <c r="M26" s="66"/>
    </row>
    <row r="27" spans="1:17" ht="18" customHeight="1">
      <c r="A27" s="2"/>
      <c r="B27" s="2"/>
      <c r="C27" s="70"/>
      <c r="D27" s="68"/>
      <c r="E27" s="68"/>
      <c r="F27" s="68"/>
      <c r="G27" s="68"/>
      <c r="H27" s="68"/>
      <c r="I27" s="68"/>
      <c r="J27" s="68"/>
      <c r="K27" s="68"/>
      <c r="L27" s="68"/>
      <c r="M27" s="68"/>
    </row>
    <row r="28" spans="1:17" ht="18" customHeight="1">
      <c r="A28" s="1" t="s">
        <v>0</v>
      </c>
      <c r="B28" s="2"/>
      <c r="C28" s="63"/>
      <c r="D28" s="61"/>
      <c r="E28" s="61"/>
      <c r="F28" s="61"/>
      <c r="G28" s="61"/>
      <c r="H28" s="61"/>
      <c r="I28" s="61"/>
      <c r="J28" s="61"/>
      <c r="K28" s="61"/>
      <c r="L28" s="61"/>
      <c r="M28" s="61"/>
    </row>
    <row r="29" spans="1:17" ht="18" customHeight="1">
      <c r="A29" s="1"/>
      <c r="B29" s="2"/>
      <c r="C29" s="1"/>
      <c r="D29" s="3"/>
      <c r="E29" s="3"/>
      <c r="F29" s="3"/>
      <c r="G29" s="3"/>
      <c r="H29" s="3"/>
      <c r="I29" s="3"/>
      <c r="J29" s="3"/>
      <c r="K29" s="3"/>
      <c r="L29" s="3"/>
      <c r="M29" s="3"/>
      <c r="N29" s="22"/>
    </row>
    <row r="30" spans="1:17" ht="18" customHeight="1">
      <c r="A30" s="2" t="s">
        <v>49</v>
      </c>
      <c r="B30" s="2"/>
      <c r="C30" s="2"/>
      <c r="D30" s="66"/>
      <c r="E30" s="66"/>
      <c r="F30" s="66"/>
      <c r="G30" s="66"/>
      <c r="H30" s="66"/>
      <c r="I30" s="66"/>
      <c r="J30" s="66"/>
      <c r="K30" s="66"/>
      <c r="L30" s="66"/>
      <c r="M30" s="66"/>
    </row>
    <row r="31" spans="1:17" ht="18" customHeight="1">
      <c r="A31" s="2" t="s">
        <v>126</v>
      </c>
      <c r="B31" s="2"/>
      <c r="C31" s="2"/>
      <c r="D31" s="66"/>
      <c r="E31" s="66"/>
      <c r="F31" s="66"/>
      <c r="G31" s="66"/>
      <c r="H31" s="66"/>
      <c r="I31" s="66"/>
      <c r="J31" s="66"/>
      <c r="K31" s="66"/>
      <c r="L31" s="66"/>
      <c r="M31" s="66"/>
    </row>
    <row r="32" spans="1:17" ht="27.75" customHeight="1">
      <c r="A32" s="51" t="s">
        <v>153</v>
      </c>
      <c r="B32" s="51"/>
      <c r="C32" s="2"/>
      <c r="D32" s="66"/>
      <c r="E32" s="66"/>
      <c r="F32" s="66"/>
      <c r="G32" s="66"/>
      <c r="H32" s="66"/>
      <c r="I32" s="66"/>
      <c r="J32" s="66"/>
      <c r="K32" s="66"/>
      <c r="L32" s="66"/>
      <c r="M32" s="66"/>
      <c r="N32" s="22"/>
    </row>
    <row r="33" spans="1:14" ht="18" customHeight="1">
      <c r="A33" s="2" t="s">
        <v>138</v>
      </c>
      <c r="B33" s="2"/>
      <c r="C33" s="2"/>
      <c r="D33" s="66"/>
      <c r="E33" s="66"/>
      <c r="F33" s="66"/>
      <c r="G33" s="66"/>
      <c r="H33" s="66"/>
      <c r="I33" s="66"/>
      <c r="J33" s="66"/>
      <c r="K33" s="66"/>
      <c r="L33" s="66"/>
      <c r="M33" s="66"/>
      <c r="N33" s="22"/>
    </row>
    <row r="34" spans="1:14" ht="18" customHeight="1">
      <c r="A34" s="2" t="s">
        <v>83</v>
      </c>
      <c r="B34" s="2"/>
      <c r="C34" s="2"/>
      <c r="D34" s="66"/>
      <c r="E34" s="66"/>
      <c r="F34" s="66"/>
      <c r="G34" s="66"/>
      <c r="H34" s="66"/>
      <c r="I34" s="66"/>
      <c r="J34" s="66"/>
      <c r="K34" s="66"/>
      <c r="L34" s="66"/>
      <c r="M34" s="66"/>
    </row>
    <row r="35" spans="1:14" ht="18" customHeight="1">
      <c r="A35" s="2" t="s">
        <v>63</v>
      </c>
      <c r="B35" s="2"/>
      <c r="C35" s="2"/>
      <c r="D35" s="66"/>
      <c r="E35" s="66"/>
      <c r="F35" s="66"/>
      <c r="G35" s="66"/>
      <c r="H35" s="66"/>
      <c r="I35" s="66"/>
      <c r="J35" s="66"/>
      <c r="K35" s="66"/>
      <c r="L35" s="66"/>
      <c r="M35" s="66"/>
    </row>
    <row r="36" spans="1:14" ht="18" customHeight="1">
      <c r="A36" s="2" t="s">
        <v>64</v>
      </c>
      <c r="B36" s="2"/>
      <c r="C36" s="64"/>
      <c r="D36" s="66"/>
      <c r="E36" s="66"/>
      <c r="F36" s="66"/>
      <c r="G36" s="66"/>
      <c r="H36" s="66"/>
      <c r="I36" s="66"/>
      <c r="J36" s="66"/>
      <c r="K36" s="66"/>
      <c r="L36" s="66"/>
      <c r="M36" s="66"/>
    </row>
    <row r="37" spans="1:14" ht="18" customHeight="1">
      <c r="A37" s="2"/>
      <c r="B37" s="2"/>
      <c r="C37" s="70"/>
      <c r="D37" s="62"/>
      <c r="E37" s="62"/>
      <c r="F37" s="62"/>
      <c r="G37" s="62"/>
      <c r="H37" s="62"/>
      <c r="I37" s="62"/>
      <c r="J37" s="62"/>
      <c r="K37" s="62"/>
      <c r="L37" s="62"/>
      <c r="M37" s="62"/>
    </row>
    <row r="38" spans="1:14" ht="18" customHeight="1">
      <c r="A38" s="1" t="s">
        <v>137</v>
      </c>
      <c r="B38" s="2"/>
      <c r="C38" s="2"/>
      <c r="D38" s="66"/>
      <c r="E38" s="66"/>
      <c r="F38" s="66"/>
      <c r="G38" s="66"/>
      <c r="H38" s="66"/>
      <c r="I38" s="66"/>
      <c r="J38" s="66"/>
      <c r="K38" s="66"/>
      <c r="L38" s="66"/>
      <c r="M38" s="66"/>
    </row>
    <row r="39" spans="1:14" ht="18" customHeight="1">
      <c r="A39" s="6"/>
      <c r="B39" s="2"/>
      <c r="C39" s="2"/>
      <c r="D39" s="66"/>
      <c r="E39" s="66"/>
      <c r="F39" s="66"/>
      <c r="G39" s="66"/>
      <c r="H39" s="66"/>
      <c r="I39" s="66"/>
      <c r="J39" s="66"/>
      <c r="K39" s="66"/>
      <c r="L39" s="66"/>
      <c r="M39" s="66"/>
    </row>
    <row r="40" spans="1:14" ht="18" customHeight="1">
      <c r="A40" s="94" t="s">
        <v>101</v>
      </c>
      <c r="B40" s="2"/>
      <c r="C40" s="2"/>
      <c r="D40" s="66"/>
      <c r="E40" s="66"/>
      <c r="F40" s="66"/>
      <c r="G40" s="66"/>
      <c r="H40" s="66"/>
      <c r="I40" s="66"/>
      <c r="J40" s="66"/>
      <c r="K40" s="66"/>
      <c r="L40" s="66"/>
      <c r="M40" s="66"/>
    </row>
    <row r="41" spans="1:14" ht="18" customHeight="1">
      <c r="A41" s="94"/>
      <c r="B41" s="2"/>
      <c r="C41" s="2"/>
      <c r="D41" s="59"/>
      <c r="E41" s="6"/>
      <c r="F41" s="6"/>
      <c r="G41" s="6"/>
      <c r="H41" s="6"/>
      <c r="I41" s="6"/>
      <c r="J41" s="6"/>
      <c r="K41" s="6"/>
      <c r="L41" s="6"/>
      <c r="M41" s="6"/>
    </row>
    <row r="42" spans="1:14" ht="18" customHeight="1">
      <c r="A42" s="95" t="s">
        <v>121</v>
      </c>
      <c r="B42" s="95"/>
      <c r="C42" s="70"/>
      <c r="D42" s="69"/>
      <c r="E42" s="69"/>
      <c r="F42" s="69"/>
      <c r="G42" s="69"/>
      <c r="H42" s="69"/>
      <c r="I42" s="69"/>
      <c r="J42" s="69"/>
      <c r="K42" s="69"/>
      <c r="L42" s="69"/>
      <c r="M42" s="69"/>
    </row>
    <row r="43" spans="1:14">
      <c r="A43" s="94"/>
      <c r="B43" s="94"/>
      <c r="C43" s="2"/>
      <c r="D43" s="59"/>
      <c r="E43" s="6"/>
      <c r="F43" s="6"/>
      <c r="G43" s="6"/>
      <c r="H43" s="6"/>
      <c r="I43" s="6"/>
      <c r="J43" s="6"/>
      <c r="K43" s="6"/>
      <c r="L43" s="6"/>
      <c r="M43" s="6"/>
    </row>
    <row r="44" spans="1:14">
      <c r="A44" s="108" t="s">
        <v>136</v>
      </c>
      <c r="B44" s="108"/>
      <c r="C44" s="105"/>
      <c r="D44" s="106"/>
      <c r="E44" s="107"/>
      <c r="F44" s="107"/>
      <c r="G44" s="107"/>
      <c r="H44" s="107"/>
      <c r="I44" s="107"/>
      <c r="J44" s="107"/>
      <c r="K44" s="107"/>
      <c r="L44" s="107"/>
      <c r="M44" s="107"/>
    </row>
    <row r="45" spans="1:14">
      <c r="A45" s="104"/>
      <c r="B45" s="104"/>
      <c r="C45" s="105"/>
      <c r="D45" s="106"/>
      <c r="E45" s="107"/>
      <c r="F45" s="107"/>
      <c r="G45" s="107"/>
      <c r="H45" s="107"/>
      <c r="I45" s="107"/>
      <c r="J45" s="107"/>
      <c r="K45" s="107"/>
      <c r="L45" s="107"/>
      <c r="M45" s="107"/>
    </row>
    <row r="46" spans="1:14">
      <c r="A46" s="99" t="s">
        <v>122</v>
      </c>
      <c r="B46" s="99"/>
      <c r="C46" s="70"/>
      <c r="D46" s="69"/>
      <c r="E46" s="69"/>
      <c r="F46" s="69"/>
      <c r="G46" s="69"/>
      <c r="H46" s="69"/>
      <c r="I46" s="69"/>
      <c r="J46" s="69"/>
      <c r="K46" s="69"/>
      <c r="L46" s="69"/>
      <c r="M46" s="69"/>
    </row>
    <row r="47" spans="1:14" ht="15.75">
      <c r="A47" s="96"/>
      <c r="B47" s="96"/>
    </row>
    <row r="48" spans="1:14" ht="52.5" customHeight="1">
      <c r="A48" s="123" t="s">
        <v>116</v>
      </c>
      <c r="B48" s="123"/>
      <c r="C48" s="124"/>
      <c r="D48" s="124"/>
      <c r="E48" s="124"/>
      <c r="F48" s="124"/>
      <c r="G48" s="124"/>
      <c r="H48" s="124"/>
      <c r="I48" s="124"/>
      <c r="J48" s="124"/>
      <c r="K48" s="124"/>
      <c r="L48" s="124"/>
      <c r="M48" s="124"/>
    </row>
    <row r="49" spans="1:13" ht="52.5" customHeight="1">
      <c r="A49" s="123" t="s">
        <v>117</v>
      </c>
      <c r="B49" s="123"/>
      <c r="C49" s="124"/>
      <c r="D49" s="124"/>
      <c r="E49" s="124"/>
      <c r="F49" s="124"/>
      <c r="G49" s="124"/>
      <c r="H49" s="124"/>
      <c r="I49" s="124"/>
      <c r="J49" s="124"/>
      <c r="K49" s="124"/>
      <c r="L49" s="124"/>
      <c r="M49" s="124"/>
    </row>
    <row r="50" spans="1:13" ht="36" customHeight="1">
      <c r="A50" s="123" t="s">
        <v>118</v>
      </c>
      <c r="B50" s="123"/>
      <c r="C50" s="124"/>
      <c r="D50" s="124"/>
      <c r="E50" s="124"/>
      <c r="F50" s="124"/>
      <c r="G50" s="124"/>
      <c r="H50" s="124"/>
      <c r="I50" s="124"/>
      <c r="J50" s="124"/>
      <c r="K50" s="124"/>
      <c r="L50" s="124"/>
      <c r="M50" s="124"/>
    </row>
    <row r="51" spans="1:13" ht="30.75" customHeight="1">
      <c r="A51" s="125" t="s">
        <v>119</v>
      </c>
      <c r="B51" s="125"/>
      <c r="C51" s="126"/>
      <c r="D51" s="126"/>
      <c r="E51" s="126"/>
      <c r="F51" s="126"/>
      <c r="G51" s="126"/>
      <c r="H51" s="126"/>
      <c r="I51" s="126"/>
      <c r="J51" s="126"/>
      <c r="K51" s="126"/>
      <c r="L51" s="126"/>
      <c r="M51" s="126"/>
    </row>
  </sheetData>
  <mergeCells count="4">
    <mergeCell ref="A48:M48"/>
    <mergeCell ref="A49:M49"/>
    <mergeCell ref="A50:M50"/>
    <mergeCell ref="A51:M51"/>
  </mergeCells>
  <printOptions horizontalCentered="1"/>
  <pageMargins left="0.7" right="0.2" top="0.5" bottom="0.5" header="0.3" footer="0.3"/>
  <pageSetup scale="52" orientation="landscape" r:id="rId1"/>
  <headerFooter>
    <oddHeader>&amp;RBase Case</oddHead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43"/>
  <sheetViews>
    <sheetView view="pageBreakPreview" zoomScaleNormal="100" zoomScaleSheetLayoutView="100" workbookViewId="0">
      <selection activeCell="B11" sqref="B11"/>
    </sheetView>
  </sheetViews>
  <sheetFormatPr defaultColWidth="8.5703125" defaultRowHeight="12.75"/>
  <cols>
    <col min="1" max="1" width="44.140625" style="9" bestFit="1" customWidth="1"/>
    <col min="2" max="2" width="11.140625" style="9" customWidth="1"/>
    <col min="3" max="10" width="14.28515625" style="9" bestFit="1" customWidth="1"/>
    <col min="11" max="13" width="12.85546875" style="9" bestFit="1" customWidth="1"/>
    <col min="14" max="16384" width="8.5703125" style="9"/>
  </cols>
  <sheetData>
    <row r="1" spans="1:14" ht="18">
      <c r="A1" s="15" t="str">
        <f>+'P&amp;L'!A1</f>
        <v>Name :</v>
      </c>
      <c r="B1" s="15"/>
      <c r="C1" s="15"/>
    </row>
    <row r="2" spans="1:14" ht="15">
      <c r="A2" s="23"/>
      <c r="B2" s="23"/>
      <c r="C2" s="23"/>
    </row>
    <row r="3" spans="1:14" ht="15">
      <c r="A3" s="8" t="s">
        <v>37</v>
      </c>
      <c r="B3" s="8"/>
      <c r="C3" s="8"/>
      <c r="D3" s="23"/>
      <c r="E3" s="23"/>
      <c r="F3" s="23"/>
      <c r="G3" s="23"/>
      <c r="H3" s="23"/>
      <c r="I3" s="23"/>
      <c r="J3" s="23"/>
      <c r="K3" s="4" t="s">
        <v>41</v>
      </c>
      <c r="L3" s="23"/>
      <c r="M3" s="23"/>
    </row>
    <row r="4" spans="1:14" s="24" customFormat="1" ht="36" customHeight="1">
      <c r="A4" s="26" t="s">
        <v>18</v>
      </c>
      <c r="B4" s="121" t="s">
        <v>162</v>
      </c>
      <c r="C4" s="72" t="str">
        <f>+'P&amp;L'!C4</f>
        <v>Year 0 (set up period)</v>
      </c>
      <c r="D4" s="72" t="str">
        <f>+'P&amp;L'!D4</f>
        <v>Year 1</v>
      </c>
      <c r="E4" s="72" t="str">
        <f>+'P&amp;L'!E4</f>
        <v>Year 2</v>
      </c>
      <c r="F4" s="72" t="str">
        <f>+'P&amp;L'!F4</f>
        <v>Year 3</v>
      </c>
      <c r="G4" s="72" t="str">
        <f>+'P&amp;L'!G4</f>
        <v>Year 4</v>
      </c>
      <c r="H4" s="72" t="str">
        <f>+'P&amp;L'!H4</f>
        <v>Year 5</v>
      </c>
      <c r="I4" s="72" t="str">
        <f>+'P&amp;L'!I4</f>
        <v>Year 6</v>
      </c>
      <c r="J4" s="72" t="str">
        <f>+'P&amp;L'!J4</f>
        <v>Year 7</v>
      </c>
      <c r="K4" s="72" t="str">
        <f>+'P&amp;L'!K4</f>
        <v>Year 8</v>
      </c>
      <c r="L4" s="72" t="str">
        <f>+'P&amp;L'!L4</f>
        <v>Year 9</v>
      </c>
      <c r="M4" s="72" t="str">
        <f>+'P&amp;L'!M4</f>
        <v>Year 10</v>
      </c>
    </row>
    <row r="5" spans="1:14" ht="18" customHeight="1">
      <c r="A5" s="27" t="s">
        <v>23</v>
      </c>
      <c r="B5" s="27"/>
      <c r="C5" s="27"/>
      <c r="D5" s="36"/>
      <c r="E5" s="36"/>
      <c r="F5" s="36"/>
      <c r="G5" s="36"/>
      <c r="H5" s="36"/>
      <c r="I5" s="36"/>
      <c r="J5" s="36"/>
      <c r="K5" s="36"/>
      <c r="L5" s="36"/>
      <c r="M5" s="36"/>
    </row>
    <row r="6" spans="1:14" ht="18" customHeight="1">
      <c r="A6" s="28" t="s">
        <v>24</v>
      </c>
      <c r="B6" s="28"/>
      <c r="C6" s="28"/>
      <c r="D6" s="36"/>
      <c r="E6" s="36"/>
      <c r="F6" s="36"/>
      <c r="G6" s="36"/>
      <c r="H6" s="36"/>
      <c r="I6" s="36"/>
      <c r="J6" s="36"/>
      <c r="K6" s="36"/>
      <c r="L6" s="36"/>
      <c r="M6" s="36"/>
    </row>
    <row r="7" spans="1:14" s="24" customFormat="1" ht="18" customHeight="1">
      <c r="A7" s="27" t="s">
        <v>40</v>
      </c>
      <c r="B7" s="27"/>
      <c r="C7" s="35"/>
      <c r="D7" s="35"/>
      <c r="E7" s="35"/>
      <c r="F7" s="35"/>
      <c r="G7" s="35"/>
      <c r="H7" s="35"/>
      <c r="I7" s="35"/>
      <c r="J7" s="35"/>
      <c r="K7" s="35"/>
      <c r="L7" s="35"/>
      <c r="M7" s="35"/>
    </row>
    <row r="8" spans="1:14" ht="18" customHeight="1">
      <c r="A8" s="6"/>
      <c r="B8" s="6"/>
      <c r="C8" s="6"/>
      <c r="D8" s="37"/>
      <c r="E8" s="37"/>
      <c r="F8" s="37"/>
      <c r="G8" s="37"/>
      <c r="H8" s="37"/>
      <c r="I8" s="37"/>
      <c r="J8" s="37"/>
      <c r="K8" s="37"/>
      <c r="L8" s="37"/>
      <c r="M8" s="37"/>
    </row>
    <row r="9" spans="1:14" ht="18" customHeight="1">
      <c r="A9" s="28" t="s">
        <v>25</v>
      </c>
      <c r="B9" s="28"/>
      <c r="C9" s="28"/>
      <c r="D9" s="37"/>
      <c r="E9" s="37"/>
      <c r="F9" s="37"/>
      <c r="G9" s="37"/>
      <c r="H9" s="37"/>
      <c r="I9" s="37"/>
      <c r="J9" s="37"/>
      <c r="K9" s="37"/>
      <c r="L9" s="37"/>
      <c r="M9" s="37"/>
    </row>
    <row r="10" spans="1:14" ht="18" customHeight="1">
      <c r="A10" s="6" t="s">
        <v>26</v>
      </c>
      <c r="B10" s="6"/>
      <c r="C10" s="28"/>
      <c r="D10" s="37"/>
      <c r="E10" s="37"/>
      <c r="F10" s="37"/>
      <c r="G10" s="37"/>
      <c r="H10" s="37"/>
      <c r="I10" s="37"/>
      <c r="J10" s="37"/>
      <c r="K10" s="37"/>
      <c r="L10" s="37"/>
      <c r="M10" s="37"/>
    </row>
    <row r="11" spans="1:14" ht="18" customHeight="1">
      <c r="A11" s="6" t="s">
        <v>158</v>
      </c>
      <c r="B11" s="6"/>
      <c r="C11" s="6"/>
      <c r="D11" s="37"/>
      <c r="E11" s="37"/>
      <c r="F11" s="37"/>
      <c r="G11" s="37"/>
      <c r="H11" s="37"/>
      <c r="I11" s="37"/>
      <c r="J11" s="37"/>
      <c r="K11" s="37"/>
      <c r="L11" s="37"/>
      <c r="M11" s="37"/>
    </row>
    <row r="12" spans="1:14" ht="27" customHeight="1">
      <c r="A12" s="119" t="s">
        <v>154</v>
      </c>
      <c r="B12" s="119"/>
      <c r="C12" s="6"/>
      <c r="D12" s="37"/>
      <c r="E12" s="37"/>
      <c r="F12" s="37"/>
      <c r="G12" s="37"/>
      <c r="H12" s="37"/>
      <c r="I12" s="37"/>
      <c r="J12" s="37"/>
      <c r="K12" s="37"/>
      <c r="L12" s="37"/>
      <c r="M12" s="37"/>
      <c r="N12" s="109"/>
    </row>
    <row r="13" spans="1:14" ht="18" customHeight="1">
      <c r="A13" s="6" t="s">
        <v>65</v>
      </c>
      <c r="B13" s="6"/>
      <c r="C13" s="37"/>
      <c r="D13" s="37"/>
      <c r="E13" s="37"/>
      <c r="F13" s="37"/>
      <c r="G13" s="37"/>
      <c r="H13" s="37"/>
      <c r="I13" s="37"/>
      <c r="J13" s="37"/>
      <c r="K13" s="37"/>
      <c r="L13" s="37"/>
      <c r="M13" s="37"/>
    </row>
    <row r="14" spans="1:14" s="24" customFormat="1" ht="18" customHeight="1">
      <c r="A14" s="27" t="s">
        <v>27</v>
      </c>
      <c r="B14" s="27"/>
      <c r="C14" s="38"/>
      <c r="D14" s="38"/>
      <c r="E14" s="38"/>
      <c r="F14" s="38"/>
      <c r="G14" s="38"/>
      <c r="H14" s="38"/>
      <c r="I14" s="38"/>
      <c r="J14" s="38"/>
      <c r="K14" s="38"/>
      <c r="L14" s="38"/>
      <c r="M14" s="38"/>
    </row>
    <row r="15" spans="1:14" ht="18" customHeight="1">
      <c r="A15" s="6"/>
      <c r="B15" s="6"/>
      <c r="C15" s="6"/>
      <c r="D15" s="37"/>
      <c r="E15" s="37"/>
      <c r="F15" s="37"/>
      <c r="G15" s="37"/>
      <c r="H15" s="37"/>
      <c r="I15" s="37"/>
      <c r="J15" s="37"/>
      <c r="K15" s="37"/>
      <c r="L15" s="37"/>
      <c r="M15" s="37"/>
    </row>
    <row r="16" spans="1:14" s="24" customFormat="1" ht="18" customHeight="1">
      <c r="A16" s="34" t="s">
        <v>28</v>
      </c>
      <c r="B16" s="34"/>
      <c r="C16" s="73"/>
      <c r="D16" s="73"/>
      <c r="E16" s="73"/>
      <c r="F16" s="73"/>
      <c r="G16" s="73"/>
      <c r="H16" s="73"/>
      <c r="I16" s="73"/>
      <c r="J16" s="73"/>
      <c r="K16" s="73"/>
      <c r="L16" s="73"/>
      <c r="M16" s="73"/>
    </row>
    <row r="17" spans="1:13" ht="18" customHeight="1">
      <c r="A17" s="6"/>
      <c r="B17" s="6"/>
      <c r="C17" s="29"/>
      <c r="D17" s="36"/>
      <c r="E17" s="36"/>
      <c r="F17" s="36"/>
      <c r="G17" s="36"/>
      <c r="H17" s="36"/>
      <c r="I17" s="36"/>
      <c r="J17" s="36"/>
      <c r="K17" s="36"/>
      <c r="L17" s="36"/>
      <c r="M17" s="36"/>
    </row>
    <row r="18" spans="1:13" ht="18" customHeight="1">
      <c r="A18" s="27" t="s">
        <v>29</v>
      </c>
      <c r="B18" s="27"/>
      <c r="C18" s="27"/>
      <c r="D18" s="37"/>
      <c r="E18" s="37"/>
      <c r="F18" s="37"/>
      <c r="G18" s="37"/>
      <c r="H18" s="37"/>
      <c r="I18" s="37"/>
      <c r="J18" s="37"/>
      <c r="K18" s="37"/>
      <c r="L18" s="37"/>
      <c r="M18" s="37"/>
    </row>
    <row r="19" spans="1:13" ht="18" customHeight="1">
      <c r="A19" s="30" t="s">
        <v>30</v>
      </c>
      <c r="B19" s="30"/>
      <c r="C19" s="30"/>
      <c r="D19" s="37"/>
      <c r="E19" s="37"/>
      <c r="F19" s="37"/>
      <c r="G19" s="37"/>
      <c r="H19" s="37"/>
      <c r="I19" s="37"/>
      <c r="J19" s="37"/>
      <c r="K19" s="37"/>
      <c r="L19" s="37"/>
      <c r="M19" s="37"/>
    </row>
    <row r="20" spans="1:13" ht="18" customHeight="1">
      <c r="A20" s="6" t="s">
        <v>74</v>
      </c>
      <c r="B20" s="6"/>
      <c r="C20" s="7"/>
      <c r="D20" s="37"/>
      <c r="E20" s="37"/>
      <c r="F20" s="37"/>
      <c r="G20" s="37"/>
      <c r="H20" s="37"/>
      <c r="I20" s="37"/>
      <c r="J20" s="37"/>
      <c r="K20" s="37"/>
      <c r="L20" s="37"/>
      <c r="M20" s="37"/>
    </row>
    <row r="21" spans="1:13" ht="18" customHeight="1">
      <c r="A21" s="6" t="s">
        <v>66</v>
      </c>
      <c r="B21" s="6"/>
      <c r="C21" s="7"/>
      <c r="D21" s="37"/>
      <c r="E21" s="37"/>
      <c r="F21" s="37"/>
      <c r="G21" s="37"/>
      <c r="H21" s="37"/>
      <c r="I21" s="37"/>
      <c r="J21" s="37"/>
      <c r="K21" s="37"/>
      <c r="L21" s="37"/>
      <c r="M21" s="37"/>
    </row>
    <row r="22" spans="1:13" ht="18" customHeight="1">
      <c r="A22" s="6" t="s">
        <v>67</v>
      </c>
      <c r="B22" s="6"/>
      <c r="C22" s="7"/>
      <c r="D22" s="37"/>
      <c r="E22" s="37"/>
      <c r="F22" s="37"/>
      <c r="G22" s="37"/>
      <c r="H22" s="37"/>
      <c r="I22" s="37"/>
      <c r="J22" s="37"/>
      <c r="K22" s="37"/>
      <c r="L22" s="37"/>
      <c r="M22" s="37"/>
    </row>
    <row r="23" spans="1:13" ht="18" customHeight="1">
      <c r="A23" s="6" t="s">
        <v>31</v>
      </c>
      <c r="B23" s="6"/>
      <c r="C23" s="7"/>
      <c r="D23" s="7"/>
      <c r="E23" s="7"/>
      <c r="F23" s="7"/>
      <c r="G23" s="7"/>
      <c r="H23" s="7"/>
      <c r="I23" s="7"/>
      <c r="J23" s="7"/>
      <c r="K23" s="7"/>
      <c r="L23" s="7"/>
      <c r="M23" s="7"/>
    </row>
    <row r="24" spans="1:13" s="24" customFormat="1" ht="18" customHeight="1">
      <c r="A24" s="27" t="s">
        <v>32</v>
      </c>
      <c r="B24" s="27"/>
      <c r="C24" s="38"/>
      <c r="D24" s="38"/>
      <c r="E24" s="38"/>
      <c r="F24" s="38"/>
      <c r="G24" s="38"/>
      <c r="H24" s="38"/>
      <c r="I24" s="38"/>
      <c r="J24" s="38"/>
      <c r="K24" s="38"/>
      <c r="L24" s="38"/>
      <c r="M24" s="38"/>
    </row>
    <row r="25" spans="1:13" ht="18" customHeight="1">
      <c r="A25" s="6"/>
      <c r="B25" s="6"/>
      <c r="C25" s="6"/>
      <c r="D25" s="37"/>
      <c r="E25" s="37"/>
      <c r="F25" s="37"/>
      <c r="G25" s="37"/>
      <c r="H25" s="37"/>
      <c r="I25" s="37"/>
      <c r="J25" s="37"/>
      <c r="K25" s="37"/>
      <c r="L25" s="37"/>
      <c r="M25" s="37"/>
    </row>
    <row r="26" spans="1:13" ht="18" customHeight="1">
      <c r="A26" s="30" t="s">
        <v>33</v>
      </c>
      <c r="B26" s="30"/>
      <c r="C26" s="30"/>
      <c r="D26" s="37"/>
      <c r="E26" s="37"/>
      <c r="F26" s="37"/>
      <c r="G26" s="37"/>
      <c r="H26" s="37"/>
      <c r="I26" s="37"/>
      <c r="J26" s="37"/>
      <c r="K26" s="37"/>
      <c r="L26" s="37"/>
      <c r="M26" s="37"/>
    </row>
    <row r="27" spans="1:13" ht="18" customHeight="1">
      <c r="A27" s="6" t="s">
        <v>70</v>
      </c>
      <c r="B27" s="6"/>
      <c r="C27" s="74"/>
      <c r="D27" s="37"/>
      <c r="E27" s="37"/>
      <c r="F27" s="37"/>
      <c r="G27" s="37"/>
      <c r="H27" s="37"/>
      <c r="I27" s="37"/>
      <c r="J27" s="37"/>
      <c r="K27" s="37"/>
      <c r="L27" s="37"/>
      <c r="M27" s="37"/>
    </row>
    <row r="28" spans="1:13" ht="18" customHeight="1">
      <c r="A28" s="6" t="s">
        <v>68</v>
      </c>
      <c r="B28" s="6"/>
      <c r="C28" s="74"/>
      <c r="D28" s="37"/>
      <c r="E28" s="37"/>
      <c r="F28" s="37"/>
      <c r="G28" s="37"/>
      <c r="H28" s="37"/>
      <c r="I28" s="37"/>
      <c r="J28" s="37"/>
      <c r="K28" s="37"/>
      <c r="L28" s="37"/>
      <c r="M28" s="37"/>
    </row>
    <row r="29" spans="1:13" ht="18" customHeight="1">
      <c r="A29" s="6"/>
      <c r="B29" s="6"/>
      <c r="C29" s="30"/>
      <c r="D29" s="37"/>
      <c r="E29" s="37"/>
      <c r="F29" s="37"/>
      <c r="G29" s="37"/>
      <c r="H29" s="37"/>
      <c r="I29" s="37"/>
      <c r="J29" s="37"/>
      <c r="K29" s="37"/>
      <c r="L29" s="37"/>
      <c r="M29" s="37"/>
    </row>
    <row r="30" spans="1:13" s="24" customFormat="1" ht="18" customHeight="1">
      <c r="A30" s="27" t="s">
        <v>34</v>
      </c>
      <c r="B30" s="27"/>
      <c r="C30" s="38"/>
      <c r="D30" s="38"/>
      <c r="E30" s="38"/>
      <c r="F30" s="38"/>
      <c r="G30" s="38"/>
      <c r="H30" s="38"/>
      <c r="I30" s="38"/>
      <c r="J30" s="38"/>
      <c r="K30" s="38"/>
      <c r="L30" s="38"/>
      <c r="M30" s="38"/>
    </row>
    <row r="31" spans="1:13" s="24" customFormat="1" ht="18" customHeight="1">
      <c r="A31" s="27"/>
      <c r="B31" s="27"/>
      <c r="C31" s="27"/>
      <c r="D31" s="38"/>
      <c r="E31" s="38"/>
      <c r="F31" s="38"/>
      <c r="G31" s="38"/>
      <c r="H31" s="38"/>
      <c r="I31" s="38"/>
      <c r="J31" s="38"/>
      <c r="K31" s="38"/>
      <c r="L31" s="38"/>
      <c r="M31" s="38"/>
    </row>
    <row r="32" spans="1:13" ht="18" customHeight="1">
      <c r="A32" s="30" t="s">
        <v>35</v>
      </c>
      <c r="B32" s="30"/>
      <c r="C32" s="30"/>
      <c r="D32" s="37"/>
      <c r="E32" s="37"/>
      <c r="F32" s="37"/>
      <c r="G32" s="37"/>
      <c r="H32" s="37"/>
      <c r="I32" s="37"/>
      <c r="J32" s="37"/>
      <c r="K32" s="37"/>
      <c r="L32" s="37"/>
      <c r="M32" s="37"/>
    </row>
    <row r="33" spans="1:14" ht="18" customHeight="1">
      <c r="A33" s="6" t="s">
        <v>159</v>
      </c>
      <c r="B33" s="6"/>
      <c r="C33" s="6"/>
      <c r="D33" s="37"/>
      <c r="E33" s="37"/>
      <c r="F33" s="37"/>
      <c r="G33" s="37"/>
      <c r="H33" s="37"/>
      <c r="I33" s="37"/>
      <c r="J33" s="37"/>
      <c r="K33" s="37"/>
      <c r="L33" s="37"/>
      <c r="M33" s="37"/>
    </row>
    <row r="34" spans="1:14" ht="18" customHeight="1">
      <c r="A34" s="6" t="s">
        <v>17</v>
      </c>
      <c r="B34" s="6"/>
      <c r="C34" s="6"/>
      <c r="D34" s="37"/>
      <c r="E34" s="37"/>
      <c r="F34" s="37"/>
      <c r="G34" s="37"/>
      <c r="H34" s="37"/>
      <c r="I34" s="37"/>
      <c r="J34" s="37"/>
      <c r="K34" s="37"/>
      <c r="L34" s="37"/>
      <c r="M34" s="37"/>
    </row>
    <row r="35" spans="1:14" ht="18" customHeight="1">
      <c r="A35" s="6" t="s">
        <v>75</v>
      </c>
      <c r="B35" s="6"/>
      <c r="C35" s="6"/>
      <c r="D35" s="37"/>
      <c r="E35" s="37"/>
      <c r="F35" s="37"/>
      <c r="G35" s="37"/>
      <c r="H35" s="37"/>
      <c r="I35" s="37"/>
      <c r="J35" s="37"/>
      <c r="K35" s="37"/>
      <c r="L35" s="37"/>
      <c r="M35" s="37"/>
    </row>
    <row r="36" spans="1:14" ht="18" customHeight="1">
      <c r="A36" s="6" t="s">
        <v>69</v>
      </c>
      <c r="B36" s="6"/>
      <c r="C36" s="6"/>
      <c r="D36" s="37"/>
      <c r="E36" s="37"/>
      <c r="F36" s="37"/>
      <c r="G36" s="37"/>
      <c r="H36" s="37"/>
      <c r="I36" s="37"/>
      <c r="J36" s="37"/>
      <c r="K36" s="37"/>
      <c r="L36" s="37"/>
      <c r="M36" s="37"/>
    </row>
    <row r="37" spans="1:14" ht="18" customHeight="1">
      <c r="A37" s="6" t="s">
        <v>139</v>
      </c>
      <c r="B37" s="6"/>
      <c r="C37" s="6"/>
      <c r="D37" s="37"/>
      <c r="E37" s="37"/>
      <c r="F37" s="37"/>
      <c r="G37" s="37"/>
      <c r="H37" s="37"/>
      <c r="I37" s="37"/>
      <c r="J37" s="37"/>
      <c r="K37" s="37"/>
      <c r="L37" s="37"/>
      <c r="M37" s="37"/>
      <c r="N37" s="109"/>
    </row>
    <row r="38" spans="1:14" ht="18" customHeight="1">
      <c r="A38" s="6" t="s">
        <v>140</v>
      </c>
      <c r="B38" s="6"/>
      <c r="C38" s="6"/>
      <c r="D38" s="75"/>
      <c r="E38" s="75"/>
      <c r="F38" s="75"/>
      <c r="G38" s="75"/>
      <c r="H38" s="75"/>
      <c r="I38" s="75"/>
      <c r="J38" s="75"/>
      <c r="K38" s="75"/>
      <c r="L38" s="75"/>
      <c r="M38" s="75"/>
      <c r="N38" s="109"/>
    </row>
    <row r="39" spans="1:14" s="24" customFormat="1" ht="18" customHeight="1">
      <c r="A39" s="27" t="s">
        <v>36</v>
      </c>
      <c r="B39" s="27"/>
      <c r="C39" s="35"/>
      <c r="D39" s="38"/>
      <c r="E39" s="38"/>
      <c r="F39" s="38"/>
      <c r="G39" s="38"/>
      <c r="H39" s="38"/>
      <c r="I39" s="38"/>
      <c r="J39" s="38"/>
      <c r="K39" s="38"/>
      <c r="L39" s="38"/>
      <c r="M39" s="38"/>
    </row>
    <row r="40" spans="1:14" ht="18" customHeight="1">
      <c r="A40" s="29"/>
      <c r="B40" s="29"/>
      <c r="C40" s="29"/>
      <c r="D40" s="29"/>
      <c r="E40" s="29"/>
      <c r="F40" s="29"/>
      <c r="G40" s="29"/>
      <c r="H40" s="29"/>
      <c r="I40" s="29"/>
      <c r="J40" s="29"/>
      <c r="K40" s="29"/>
      <c r="L40" s="29"/>
      <c r="M40" s="29"/>
    </row>
    <row r="41" spans="1:14" s="24" customFormat="1" ht="18" customHeight="1">
      <c r="A41" s="31" t="s">
        <v>38</v>
      </c>
      <c r="B41" s="31"/>
      <c r="C41" s="76"/>
      <c r="D41" s="76"/>
      <c r="E41" s="76"/>
      <c r="F41" s="76"/>
      <c r="G41" s="76"/>
      <c r="H41" s="76"/>
      <c r="I41" s="76"/>
      <c r="J41" s="76"/>
      <c r="K41" s="76"/>
      <c r="L41" s="76"/>
      <c r="M41" s="76"/>
    </row>
    <row r="42" spans="1:14">
      <c r="A42" s="32"/>
      <c r="B42" s="32"/>
      <c r="C42" s="33"/>
      <c r="D42" s="33"/>
      <c r="E42" s="33"/>
      <c r="F42" s="33"/>
      <c r="G42" s="33"/>
      <c r="H42" s="33"/>
      <c r="I42" s="33"/>
      <c r="J42" s="33"/>
      <c r="K42" s="33"/>
      <c r="L42" s="33"/>
      <c r="M42" s="33"/>
    </row>
    <row r="43" spans="1:14">
      <c r="E43" s="10"/>
    </row>
  </sheetData>
  <printOptions horizontalCentered="1"/>
  <pageMargins left="0.7" right="0.2" top="0.5" bottom="0.5" header="0.3" footer="0.3"/>
  <pageSetup scale="59" orientation="landscape" r:id="rId1"/>
  <headerFooter>
    <oddHeader>&amp;RBase Case</oddHead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M50"/>
  <sheetViews>
    <sheetView view="pageBreakPreview" zoomScaleNormal="100" zoomScaleSheetLayoutView="100" workbookViewId="0">
      <selection activeCell="B1" sqref="B1:B1048576"/>
    </sheetView>
  </sheetViews>
  <sheetFormatPr defaultColWidth="8.5703125" defaultRowHeight="12.75"/>
  <cols>
    <col min="1" max="1" width="40.42578125" style="9" customWidth="1"/>
    <col min="2" max="2" width="15.140625" style="9" bestFit="1" customWidth="1"/>
    <col min="3" max="12" width="13.85546875" style="9" bestFit="1" customWidth="1"/>
    <col min="13" max="16384" width="8.5703125" style="9"/>
  </cols>
  <sheetData>
    <row r="1" spans="1:13" ht="18">
      <c r="A1" s="15" t="str">
        <f>+'P&amp;L'!A1</f>
        <v>Name :</v>
      </c>
    </row>
    <row r="2" spans="1:13" ht="15">
      <c r="A2" s="23"/>
      <c r="B2" s="23"/>
      <c r="C2" s="23"/>
      <c r="D2" s="23"/>
      <c r="E2" s="23"/>
      <c r="F2" s="23"/>
      <c r="G2" s="23"/>
      <c r="H2" s="23"/>
      <c r="I2" s="23"/>
      <c r="J2" s="23"/>
      <c r="K2" s="23"/>
      <c r="L2" s="23"/>
    </row>
    <row r="3" spans="1:13" ht="15">
      <c r="A3" s="8" t="s">
        <v>123</v>
      </c>
      <c r="B3" s="23"/>
      <c r="C3" s="23"/>
      <c r="D3" s="23"/>
      <c r="E3" s="23"/>
      <c r="F3" s="23"/>
      <c r="G3" s="23"/>
      <c r="H3" s="23"/>
      <c r="I3" s="4" t="s">
        <v>41</v>
      </c>
      <c r="J3" s="23"/>
      <c r="K3" s="23"/>
      <c r="L3" s="23"/>
    </row>
    <row r="4" spans="1:13" s="24" customFormat="1" ht="36" customHeight="1">
      <c r="A4" s="26" t="s">
        <v>18</v>
      </c>
      <c r="B4" s="72" t="str">
        <f>+'P&amp;L'!C4</f>
        <v>Year 0 (set up period)</v>
      </c>
      <c r="C4" s="72" t="str">
        <f>+'P&amp;L'!D4</f>
        <v>Year 1</v>
      </c>
      <c r="D4" s="72" t="str">
        <f>+'P&amp;L'!E4</f>
        <v>Year 2</v>
      </c>
      <c r="E4" s="72" t="str">
        <f>+'P&amp;L'!F4</f>
        <v>Year 3</v>
      </c>
      <c r="F4" s="72" t="str">
        <f>+'P&amp;L'!G4</f>
        <v>Year 4</v>
      </c>
      <c r="G4" s="72" t="str">
        <f>+'P&amp;L'!H4</f>
        <v>Year 5</v>
      </c>
      <c r="H4" s="72" t="str">
        <f>+'P&amp;L'!I4</f>
        <v>Year 6</v>
      </c>
      <c r="I4" s="72" t="str">
        <f>+'P&amp;L'!J4</f>
        <v>Year 7</v>
      </c>
      <c r="J4" s="72" t="str">
        <f>+'P&amp;L'!K4</f>
        <v>Year 8</v>
      </c>
      <c r="K4" s="72" t="str">
        <f>+'P&amp;L'!L4</f>
        <v>Year 9</v>
      </c>
      <c r="L4" s="72" t="str">
        <f>+'P&amp;L'!M4</f>
        <v>Year 10</v>
      </c>
    </row>
    <row r="5" spans="1:13" ht="18" customHeight="1">
      <c r="A5" s="81" t="s">
        <v>88</v>
      </c>
      <c r="B5" s="13"/>
      <c r="C5" s="13"/>
      <c r="D5" s="13"/>
      <c r="E5" s="13"/>
      <c r="F5" s="13"/>
      <c r="G5" s="13"/>
      <c r="H5" s="13"/>
      <c r="I5" s="13"/>
      <c r="J5" s="13"/>
      <c r="K5" s="13"/>
      <c r="L5" s="13"/>
      <c r="M5" s="45"/>
    </row>
    <row r="6" spans="1:13" ht="18" customHeight="1">
      <c r="A6" s="80"/>
      <c r="B6" s="21"/>
      <c r="C6" s="21"/>
      <c r="D6" s="21"/>
      <c r="E6" s="21"/>
      <c r="F6" s="21"/>
      <c r="G6" s="21"/>
      <c r="H6" s="21"/>
      <c r="I6" s="21"/>
      <c r="J6" s="21"/>
      <c r="K6" s="21"/>
      <c r="L6" s="21"/>
      <c r="M6" s="45"/>
    </row>
    <row r="7" spans="1:13" ht="18" customHeight="1">
      <c r="A7" s="39" t="s">
        <v>102</v>
      </c>
      <c r="B7" s="77"/>
      <c r="C7" s="77"/>
      <c r="D7" s="77"/>
      <c r="E7" s="77"/>
      <c r="F7" s="77"/>
      <c r="G7" s="77"/>
      <c r="H7" s="77"/>
      <c r="I7" s="77"/>
      <c r="J7" s="77"/>
      <c r="K7" s="77"/>
      <c r="L7" s="77"/>
      <c r="M7" s="45"/>
    </row>
    <row r="8" spans="1:13" ht="18" customHeight="1">
      <c r="A8" s="29"/>
      <c r="B8" s="7"/>
      <c r="C8" s="7"/>
      <c r="D8" s="7"/>
      <c r="E8" s="7"/>
      <c r="F8" s="7"/>
      <c r="G8" s="7"/>
      <c r="H8" s="7"/>
      <c r="I8" s="7"/>
      <c r="J8" s="7"/>
      <c r="K8" s="7"/>
      <c r="L8" s="7"/>
      <c r="M8" s="45"/>
    </row>
    <row r="9" spans="1:13" ht="18" customHeight="1">
      <c r="A9" s="29" t="s">
        <v>21</v>
      </c>
      <c r="B9" s="7"/>
      <c r="C9" s="7"/>
      <c r="D9" s="7"/>
      <c r="E9" s="7"/>
      <c r="F9" s="7"/>
      <c r="G9" s="7"/>
      <c r="H9" s="7"/>
      <c r="I9" s="7"/>
      <c r="J9" s="7"/>
      <c r="K9" s="7"/>
      <c r="L9" s="7"/>
      <c r="M9" s="45"/>
    </row>
    <row r="10" spans="1:13" ht="18" customHeight="1">
      <c r="A10" s="29" t="s">
        <v>124</v>
      </c>
      <c r="B10" s="7"/>
      <c r="C10" s="7"/>
      <c r="D10" s="7"/>
      <c r="E10" s="7"/>
      <c r="F10" s="7"/>
      <c r="G10" s="7"/>
      <c r="H10" s="7"/>
      <c r="I10" s="7"/>
      <c r="J10" s="7"/>
      <c r="K10" s="7"/>
      <c r="L10" s="7"/>
      <c r="M10" s="45"/>
    </row>
    <row r="11" spans="1:13" ht="18" customHeight="1">
      <c r="A11" s="29" t="s">
        <v>109</v>
      </c>
      <c r="B11" s="7"/>
      <c r="C11" s="7"/>
      <c r="D11" s="7"/>
      <c r="E11" s="7"/>
      <c r="F11" s="7"/>
      <c r="G11" s="7"/>
      <c r="H11" s="7"/>
      <c r="I11" s="7"/>
      <c r="J11" s="7"/>
      <c r="K11" s="7"/>
      <c r="L11" s="7"/>
      <c r="M11" s="45"/>
    </row>
    <row r="12" spans="1:13" ht="18" customHeight="1">
      <c r="A12" s="29" t="s">
        <v>89</v>
      </c>
      <c r="B12" s="7"/>
      <c r="C12" s="7"/>
      <c r="D12" s="7"/>
      <c r="E12" s="7"/>
      <c r="F12" s="7"/>
      <c r="G12" s="7"/>
      <c r="H12" s="7"/>
      <c r="I12" s="7"/>
      <c r="J12" s="7"/>
      <c r="K12" s="7"/>
      <c r="L12" s="7"/>
      <c r="M12" s="45"/>
    </row>
    <row r="13" spans="1:13" ht="18" customHeight="1">
      <c r="A13" s="29" t="s">
        <v>90</v>
      </c>
      <c r="B13" s="7"/>
      <c r="C13" s="7"/>
      <c r="D13" s="7"/>
      <c r="E13" s="7"/>
      <c r="F13" s="7"/>
      <c r="G13" s="7"/>
      <c r="H13" s="7"/>
      <c r="I13" s="7"/>
      <c r="J13" s="7"/>
      <c r="K13" s="7"/>
      <c r="L13" s="7"/>
      <c r="M13" s="45"/>
    </row>
    <row r="14" spans="1:13" ht="18" customHeight="1">
      <c r="A14" s="29" t="s">
        <v>91</v>
      </c>
      <c r="B14" s="7"/>
      <c r="C14" s="7"/>
      <c r="D14" s="7"/>
      <c r="E14" s="7"/>
      <c r="F14" s="7"/>
      <c r="G14" s="7"/>
      <c r="H14" s="7"/>
      <c r="I14" s="7"/>
      <c r="J14" s="7"/>
      <c r="K14" s="7"/>
      <c r="L14" s="7"/>
      <c r="M14" s="45"/>
    </row>
    <row r="15" spans="1:13" ht="18" customHeight="1">
      <c r="A15" s="40" t="s">
        <v>19</v>
      </c>
      <c r="B15" s="41"/>
      <c r="C15" s="7"/>
      <c r="D15" s="7"/>
      <c r="E15" s="7"/>
      <c r="F15" s="7"/>
      <c r="G15" s="7"/>
      <c r="H15" s="7"/>
      <c r="I15" s="7"/>
      <c r="J15" s="7"/>
      <c r="K15" s="7"/>
      <c r="L15" s="7"/>
      <c r="M15" s="45"/>
    </row>
    <row r="16" spans="1:13" ht="18" customHeight="1">
      <c r="A16" s="29" t="s">
        <v>103</v>
      </c>
      <c r="B16" s="7"/>
      <c r="C16" s="7"/>
      <c r="D16" s="7"/>
      <c r="E16" s="7"/>
      <c r="F16" s="7"/>
      <c r="G16" s="7"/>
      <c r="H16" s="7"/>
      <c r="I16" s="7"/>
      <c r="J16" s="7"/>
      <c r="K16" s="7"/>
      <c r="L16" s="7"/>
      <c r="M16" s="45"/>
    </row>
    <row r="17" spans="1:13" ht="18" customHeight="1">
      <c r="A17" s="29" t="s">
        <v>160</v>
      </c>
      <c r="B17" s="7"/>
      <c r="C17" s="7"/>
      <c r="D17" s="7"/>
      <c r="E17" s="7"/>
      <c r="F17" s="7"/>
      <c r="G17" s="7"/>
      <c r="H17" s="7"/>
      <c r="I17" s="7"/>
      <c r="J17" s="7"/>
      <c r="K17" s="7"/>
      <c r="L17" s="7"/>
      <c r="M17" s="45"/>
    </row>
    <row r="18" spans="1:13" ht="18" customHeight="1">
      <c r="A18" s="29" t="s">
        <v>104</v>
      </c>
      <c r="B18" s="7"/>
      <c r="C18" s="7"/>
      <c r="D18" s="7"/>
      <c r="E18" s="7"/>
      <c r="F18" s="7"/>
      <c r="G18" s="7"/>
      <c r="H18" s="7"/>
      <c r="I18" s="7"/>
      <c r="J18" s="7"/>
      <c r="K18" s="7"/>
      <c r="L18" s="7"/>
      <c r="M18" s="45"/>
    </row>
    <row r="19" spans="1:13" ht="18" customHeight="1">
      <c r="A19" s="29" t="s">
        <v>161</v>
      </c>
      <c r="B19" s="46"/>
      <c r="C19" s="46"/>
      <c r="D19" s="46"/>
      <c r="E19" s="46"/>
      <c r="F19" s="46"/>
      <c r="G19" s="46"/>
      <c r="H19" s="46"/>
      <c r="I19" s="46"/>
      <c r="J19" s="46"/>
      <c r="K19" s="46"/>
      <c r="L19" s="46"/>
      <c r="M19" s="45"/>
    </row>
    <row r="20" spans="1:13" ht="18" customHeight="1">
      <c r="A20" s="29" t="s">
        <v>105</v>
      </c>
      <c r="B20" s="46"/>
      <c r="C20" s="46"/>
      <c r="D20" s="46"/>
      <c r="E20" s="46"/>
      <c r="F20" s="46"/>
      <c r="G20" s="46"/>
      <c r="H20" s="46"/>
      <c r="I20" s="46"/>
      <c r="J20" s="46"/>
      <c r="K20" s="46"/>
      <c r="L20" s="46"/>
      <c r="M20" s="45"/>
    </row>
    <row r="21" spans="1:13" ht="18" customHeight="1">
      <c r="A21" s="29" t="s">
        <v>106</v>
      </c>
      <c r="B21" s="46"/>
      <c r="C21" s="46"/>
      <c r="D21" s="46"/>
      <c r="E21" s="46"/>
      <c r="F21" s="46"/>
      <c r="G21" s="46"/>
      <c r="H21" s="46"/>
      <c r="I21" s="46"/>
      <c r="J21" s="46"/>
      <c r="K21" s="46"/>
      <c r="L21" s="46"/>
      <c r="M21" s="45"/>
    </row>
    <row r="22" spans="1:13" ht="18" customHeight="1">
      <c r="A22" s="29" t="s">
        <v>107</v>
      </c>
      <c r="B22" s="46"/>
      <c r="C22" s="46"/>
      <c r="D22" s="46"/>
      <c r="E22" s="46"/>
      <c r="F22" s="46"/>
      <c r="G22" s="46"/>
      <c r="H22" s="46"/>
      <c r="I22" s="46"/>
      <c r="J22" s="46"/>
      <c r="K22" s="46"/>
      <c r="L22" s="46"/>
      <c r="M22" s="45"/>
    </row>
    <row r="23" spans="1:13" ht="18" customHeight="1">
      <c r="A23" s="29" t="s">
        <v>108</v>
      </c>
      <c r="B23" s="46"/>
      <c r="C23" s="46"/>
      <c r="D23" s="46"/>
      <c r="E23" s="46"/>
      <c r="F23" s="46"/>
      <c r="G23" s="46"/>
      <c r="H23" s="46"/>
      <c r="I23" s="46"/>
      <c r="J23" s="46"/>
      <c r="K23" s="46"/>
      <c r="L23" s="46"/>
      <c r="M23" s="45"/>
    </row>
    <row r="24" spans="1:13" s="24" customFormat="1" ht="18" customHeight="1">
      <c r="A24" s="27" t="s">
        <v>110</v>
      </c>
      <c r="B24" s="44"/>
      <c r="C24" s="44"/>
      <c r="D24" s="44"/>
      <c r="E24" s="44"/>
      <c r="F24" s="44"/>
      <c r="G24" s="44"/>
      <c r="H24" s="44"/>
      <c r="I24" s="44"/>
      <c r="J24" s="44"/>
      <c r="K24" s="44"/>
      <c r="L24" s="44"/>
    </row>
    <row r="25" spans="1:13" ht="18" customHeight="1">
      <c r="A25" s="29"/>
      <c r="B25" s="21"/>
      <c r="C25" s="21"/>
      <c r="D25" s="21"/>
      <c r="E25" s="21"/>
      <c r="F25" s="21"/>
      <c r="G25" s="21"/>
      <c r="H25" s="21"/>
      <c r="I25" s="21"/>
      <c r="J25" s="21"/>
      <c r="K25" s="21"/>
      <c r="L25" s="21"/>
      <c r="M25" s="45"/>
    </row>
    <row r="26" spans="1:13" ht="18" customHeight="1">
      <c r="A26" s="27" t="s">
        <v>113</v>
      </c>
      <c r="B26" s="35"/>
      <c r="C26" s="7"/>
      <c r="D26" s="7"/>
      <c r="E26" s="7"/>
      <c r="F26" s="7"/>
      <c r="G26" s="7"/>
      <c r="H26" s="7"/>
      <c r="I26" s="7"/>
      <c r="J26" s="7"/>
      <c r="K26" s="7"/>
      <c r="L26" s="7"/>
      <c r="M26" s="45"/>
    </row>
    <row r="27" spans="1:13" s="24" customFormat="1" ht="18" customHeight="1">
      <c r="A27" s="42" t="s">
        <v>72</v>
      </c>
      <c r="B27" s="74"/>
      <c r="C27" s="7"/>
      <c r="D27" s="7"/>
      <c r="E27" s="7"/>
      <c r="F27" s="7"/>
      <c r="G27" s="7"/>
      <c r="H27" s="7"/>
      <c r="I27" s="7"/>
      <c r="J27" s="7"/>
      <c r="K27" s="7"/>
      <c r="L27" s="7"/>
    </row>
    <row r="28" spans="1:13" s="24" customFormat="1" ht="18" customHeight="1">
      <c r="A28" s="42" t="s">
        <v>71</v>
      </c>
      <c r="B28" s="53"/>
      <c r="C28" s="7"/>
      <c r="D28" s="7"/>
      <c r="E28" s="7"/>
      <c r="F28" s="7"/>
      <c r="G28" s="7"/>
      <c r="H28" s="7"/>
      <c r="I28" s="7"/>
      <c r="J28" s="7"/>
      <c r="K28" s="7"/>
      <c r="L28" s="7"/>
    </row>
    <row r="29" spans="1:13" ht="18" customHeight="1">
      <c r="A29" s="43" t="s">
        <v>39</v>
      </c>
      <c r="B29" s="47"/>
      <c r="C29" s="47"/>
      <c r="D29" s="47"/>
      <c r="E29" s="47"/>
      <c r="F29" s="47"/>
      <c r="G29" s="47"/>
      <c r="H29" s="47"/>
      <c r="I29" s="47"/>
      <c r="J29" s="47"/>
      <c r="K29" s="47"/>
      <c r="L29" s="47"/>
      <c r="M29" s="45"/>
    </row>
    <row r="30" spans="1:13" ht="18" customHeight="1">
      <c r="A30" s="29"/>
      <c r="B30" s="21"/>
      <c r="C30" s="21"/>
      <c r="D30" s="21"/>
      <c r="E30" s="21"/>
      <c r="F30" s="21"/>
      <c r="G30" s="21"/>
      <c r="H30" s="21"/>
      <c r="I30" s="21"/>
      <c r="J30" s="21"/>
      <c r="K30" s="21"/>
      <c r="L30" s="21"/>
      <c r="M30" s="45"/>
    </row>
    <row r="31" spans="1:13" ht="18" customHeight="1">
      <c r="A31" s="27" t="s">
        <v>114</v>
      </c>
      <c r="B31" s="35"/>
      <c r="C31" s="7"/>
      <c r="D31" s="7"/>
      <c r="E31" s="7"/>
      <c r="F31" s="7"/>
      <c r="G31" s="7"/>
      <c r="H31" s="7"/>
      <c r="I31" s="7"/>
      <c r="J31" s="7"/>
      <c r="K31" s="7"/>
      <c r="L31" s="7"/>
      <c r="M31" s="45"/>
    </row>
    <row r="32" spans="1:13" ht="18" customHeight="1">
      <c r="A32" s="42" t="s">
        <v>74</v>
      </c>
      <c r="B32" s="74"/>
      <c r="C32" s="7"/>
      <c r="D32" s="7"/>
      <c r="E32" s="7"/>
      <c r="F32" s="7"/>
      <c r="G32" s="7"/>
      <c r="H32" s="7"/>
      <c r="I32" s="7"/>
      <c r="J32" s="7"/>
      <c r="K32" s="7"/>
      <c r="L32" s="7"/>
      <c r="M32" s="110"/>
    </row>
    <row r="33" spans="1:13" ht="18" customHeight="1">
      <c r="A33" s="42" t="s">
        <v>112</v>
      </c>
      <c r="B33" s="74"/>
      <c r="C33" s="7"/>
      <c r="D33" s="7"/>
      <c r="E33" s="7"/>
      <c r="F33" s="7"/>
      <c r="G33" s="7"/>
      <c r="H33" s="7"/>
      <c r="I33" s="7"/>
      <c r="J33" s="7"/>
      <c r="K33" s="7"/>
      <c r="L33" s="7"/>
      <c r="M33" s="45"/>
    </row>
    <row r="34" spans="1:13" ht="18" customHeight="1">
      <c r="A34" s="42" t="s">
        <v>111</v>
      </c>
      <c r="B34" s="7"/>
      <c r="C34" s="7"/>
      <c r="D34" s="7"/>
      <c r="E34" s="7"/>
      <c r="F34" s="7"/>
      <c r="G34" s="7"/>
      <c r="H34" s="7"/>
      <c r="I34" s="7"/>
      <c r="J34" s="7"/>
      <c r="K34" s="7"/>
      <c r="L34" s="7"/>
      <c r="M34" s="45"/>
    </row>
    <row r="35" spans="1:13" ht="18" customHeight="1">
      <c r="A35" s="42" t="s">
        <v>77</v>
      </c>
      <c r="B35" s="74"/>
      <c r="C35" s="7"/>
      <c r="D35" s="7"/>
      <c r="E35" s="7"/>
      <c r="F35" s="7"/>
      <c r="G35" s="7"/>
      <c r="H35" s="7"/>
      <c r="I35" s="7"/>
      <c r="J35" s="7"/>
      <c r="K35" s="7"/>
      <c r="L35" s="7"/>
      <c r="M35" s="45"/>
    </row>
    <row r="36" spans="1:13" ht="18" customHeight="1">
      <c r="A36" s="42" t="s">
        <v>78</v>
      </c>
      <c r="B36" s="82"/>
      <c r="C36" s="46"/>
      <c r="D36" s="46"/>
      <c r="E36" s="46"/>
      <c r="F36" s="46"/>
      <c r="G36" s="46"/>
      <c r="H36" s="46"/>
      <c r="I36" s="46"/>
      <c r="J36" s="46"/>
      <c r="K36" s="46"/>
      <c r="L36" s="46"/>
      <c r="M36" s="45"/>
    </row>
    <row r="37" spans="1:13" ht="18" customHeight="1">
      <c r="A37" s="42"/>
      <c r="B37" s="78"/>
      <c r="C37" s="46"/>
      <c r="D37" s="46"/>
      <c r="E37" s="46"/>
      <c r="F37" s="46"/>
      <c r="G37" s="46"/>
      <c r="H37" s="46"/>
      <c r="I37" s="46"/>
      <c r="J37" s="46"/>
      <c r="K37" s="46"/>
      <c r="L37" s="46"/>
      <c r="M37" s="45"/>
    </row>
    <row r="38" spans="1:13" s="24" customFormat="1" ht="18" customHeight="1">
      <c r="A38" s="43" t="s">
        <v>20</v>
      </c>
      <c r="B38" s="44"/>
      <c r="C38" s="44"/>
      <c r="D38" s="44"/>
      <c r="E38" s="44"/>
      <c r="F38" s="44"/>
      <c r="G38" s="44"/>
      <c r="H38" s="44"/>
      <c r="I38" s="44"/>
      <c r="J38" s="44"/>
      <c r="K38" s="44"/>
      <c r="L38" s="44"/>
    </row>
    <row r="39" spans="1:13" ht="18" customHeight="1">
      <c r="A39" s="29"/>
      <c r="B39" s="21"/>
      <c r="C39" s="21"/>
      <c r="D39" s="21"/>
      <c r="E39" s="21"/>
      <c r="F39" s="21"/>
      <c r="G39" s="21"/>
      <c r="H39" s="21"/>
      <c r="I39" s="21"/>
      <c r="J39" s="21"/>
      <c r="K39" s="21"/>
      <c r="L39" s="21"/>
      <c r="M39" s="45"/>
    </row>
    <row r="40" spans="1:13" ht="18" customHeight="1">
      <c r="A40" s="39" t="s">
        <v>76</v>
      </c>
      <c r="B40" s="77"/>
      <c r="C40" s="77"/>
      <c r="D40" s="77"/>
      <c r="E40" s="77"/>
      <c r="F40" s="77"/>
      <c r="G40" s="77"/>
      <c r="H40" s="77"/>
      <c r="I40" s="77"/>
      <c r="J40" s="77"/>
      <c r="K40" s="77"/>
      <c r="L40" s="77"/>
      <c r="M40" s="45"/>
    </row>
    <row r="41" spans="1:13" ht="18" customHeight="1">
      <c r="A41" s="29"/>
      <c r="B41" s="7"/>
      <c r="C41" s="7"/>
      <c r="D41" s="7"/>
      <c r="E41" s="7"/>
      <c r="F41" s="7"/>
      <c r="G41" s="7"/>
      <c r="H41" s="7"/>
      <c r="I41" s="7"/>
      <c r="J41" s="7"/>
      <c r="K41" s="7"/>
      <c r="L41" s="7"/>
      <c r="M41" s="45"/>
    </row>
    <row r="42" spans="1:13" ht="18" customHeight="1">
      <c r="A42" s="100" t="s">
        <v>127</v>
      </c>
      <c r="B42" s="79"/>
      <c r="C42" s="79"/>
      <c r="D42" s="79"/>
      <c r="E42" s="79"/>
      <c r="F42" s="79"/>
      <c r="G42" s="79"/>
      <c r="H42" s="79"/>
      <c r="I42" s="79"/>
      <c r="J42" s="79"/>
      <c r="K42" s="79"/>
      <c r="L42" s="79"/>
      <c r="M42" s="45"/>
    </row>
    <row r="43" spans="1:13">
      <c r="C43" s="10"/>
      <c r="D43" s="10"/>
      <c r="E43" s="10"/>
      <c r="F43" s="10"/>
      <c r="G43" s="10"/>
      <c r="H43" s="10"/>
      <c r="I43" s="10"/>
      <c r="J43" s="10"/>
      <c r="K43" s="10"/>
      <c r="L43" s="10"/>
    </row>
    <row r="44" spans="1:13">
      <c r="C44" s="10"/>
      <c r="D44" s="10"/>
      <c r="E44" s="10"/>
      <c r="F44" s="10"/>
      <c r="G44" s="10"/>
      <c r="H44" s="10"/>
      <c r="I44" s="10"/>
      <c r="J44" s="10"/>
      <c r="K44" s="10"/>
      <c r="L44" s="10"/>
    </row>
    <row r="45" spans="1:13">
      <c r="C45" s="10"/>
      <c r="D45" s="10"/>
      <c r="E45" s="10"/>
      <c r="F45" s="10"/>
      <c r="G45" s="10"/>
      <c r="H45" s="10"/>
      <c r="I45" s="10"/>
      <c r="J45" s="10"/>
      <c r="K45" s="10"/>
      <c r="L45" s="10"/>
    </row>
    <row r="46" spans="1:13">
      <c r="C46" s="10"/>
      <c r="D46" s="10"/>
      <c r="E46" s="10"/>
      <c r="F46" s="10"/>
      <c r="G46" s="10"/>
      <c r="H46" s="10"/>
      <c r="I46" s="10"/>
      <c r="J46" s="10"/>
      <c r="K46" s="10"/>
      <c r="L46" s="10"/>
    </row>
    <row r="47" spans="1:13">
      <c r="C47" s="10"/>
      <c r="D47" s="10"/>
      <c r="E47" s="10"/>
      <c r="F47" s="10"/>
      <c r="G47" s="10"/>
      <c r="H47" s="10"/>
      <c r="I47" s="10"/>
      <c r="J47" s="10"/>
      <c r="K47" s="10"/>
      <c r="L47" s="10"/>
    </row>
    <row r="48" spans="1:13">
      <c r="C48" s="10"/>
      <c r="D48" s="10"/>
      <c r="E48" s="10"/>
      <c r="F48" s="10"/>
      <c r="G48" s="10"/>
      <c r="H48" s="10"/>
      <c r="I48" s="10"/>
      <c r="J48" s="10"/>
      <c r="K48" s="10"/>
      <c r="L48" s="10"/>
    </row>
    <row r="49" spans="3:12">
      <c r="C49" s="10"/>
      <c r="D49" s="10"/>
      <c r="E49" s="10"/>
      <c r="F49" s="10"/>
      <c r="G49" s="10"/>
      <c r="H49" s="10"/>
      <c r="I49" s="10"/>
      <c r="J49" s="10"/>
      <c r="K49" s="10"/>
      <c r="L49" s="10"/>
    </row>
    <row r="50" spans="3:12">
      <c r="C50" s="10"/>
      <c r="D50" s="10"/>
      <c r="E50" s="10"/>
      <c r="F50" s="10"/>
      <c r="G50" s="10"/>
      <c r="H50" s="10"/>
      <c r="I50" s="10"/>
      <c r="J50" s="10"/>
      <c r="K50" s="10"/>
      <c r="L50" s="10"/>
    </row>
  </sheetData>
  <printOptions horizontalCentered="1"/>
  <pageMargins left="0.7" right="0.2" top="0.5" bottom="0.5" header="0.3" footer="0.3"/>
  <pageSetup scale="64" orientation="landscape" r:id="rId1"/>
  <headerFooter>
    <oddHeader>&amp;RBase Case</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O73"/>
  <sheetViews>
    <sheetView view="pageBreakPreview" zoomScaleNormal="100" zoomScaleSheetLayoutView="100" workbookViewId="0">
      <selection activeCell="B3" sqref="B3"/>
    </sheetView>
  </sheetViews>
  <sheetFormatPr defaultColWidth="8.5703125" defaultRowHeight="12.75"/>
  <cols>
    <col min="1" max="1" width="52.140625" style="9" customWidth="1"/>
    <col min="2" max="2" width="13.28515625" style="9" customWidth="1"/>
    <col min="3" max="4" width="12.85546875" style="9" customWidth="1"/>
    <col min="5" max="12" width="12.7109375" style="9" bestFit="1" customWidth="1"/>
    <col min="13" max="16384" width="8.5703125" style="9"/>
  </cols>
  <sheetData>
    <row r="1" spans="1:15" ht="18">
      <c r="A1" s="8" t="s">
        <v>87</v>
      </c>
      <c r="B1" s="8"/>
      <c r="O1" s="15"/>
    </row>
    <row r="2" spans="1:15" ht="15">
      <c r="O2" s="23"/>
    </row>
    <row r="3" spans="1:15" s="4" customFormat="1" ht="14.25">
      <c r="A3" s="83"/>
      <c r="B3" s="122" t="s">
        <v>162</v>
      </c>
      <c r="C3" s="84" t="s">
        <v>4</v>
      </c>
      <c r="D3" s="84" t="s">
        <v>5</v>
      </c>
      <c r="E3" s="84" t="s">
        <v>6</v>
      </c>
      <c r="F3" s="84" t="s">
        <v>7</v>
      </c>
      <c r="G3" s="84" t="s">
        <v>8</v>
      </c>
      <c r="H3" s="84" t="s">
        <v>9</v>
      </c>
      <c r="I3" s="84" t="s">
        <v>10</v>
      </c>
      <c r="J3" s="84" t="s">
        <v>11</v>
      </c>
      <c r="K3" s="84" t="s">
        <v>12</v>
      </c>
      <c r="L3" s="84" t="s">
        <v>13</v>
      </c>
    </row>
    <row r="4" spans="1:15" s="4" customFormat="1" ht="14.25">
      <c r="A4" s="49" t="s">
        <v>1</v>
      </c>
      <c r="B4" s="49"/>
      <c r="C4" s="85"/>
      <c r="D4" s="85"/>
      <c r="E4" s="85"/>
      <c r="F4" s="85"/>
      <c r="G4" s="85"/>
      <c r="H4" s="85"/>
      <c r="I4" s="85"/>
      <c r="J4" s="85"/>
      <c r="K4" s="85"/>
      <c r="L4" s="85"/>
    </row>
    <row r="5" spans="1:15" s="4" customFormat="1" ht="14.25">
      <c r="A5" s="86" t="s">
        <v>2</v>
      </c>
      <c r="B5" s="86"/>
      <c r="C5" s="85"/>
      <c r="D5" s="85"/>
      <c r="E5" s="85"/>
      <c r="F5" s="85"/>
      <c r="G5" s="85"/>
      <c r="H5" s="85"/>
      <c r="I5" s="85"/>
      <c r="J5" s="85"/>
      <c r="K5" s="85"/>
      <c r="L5" s="85"/>
      <c r="M5" s="5"/>
    </row>
    <row r="6" spans="1:15" s="4" customFormat="1" ht="14.25">
      <c r="A6" s="86" t="s">
        <v>3</v>
      </c>
      <c r="B6" s="86"/>
      <c r="C6" s="87"/>
      <c r="D6" s="87"/>
      <c r="E6" s="87"/>
      <c r="F6" s="87"/>
      <c r="G6" s="87"/>
      <c r="H6" s="87"/>
      <c r="I6" s="87"/>
      <c r="J6" s="87"/>
      <c r="K6" s="87"/>
      <c r="L6" s="87"/>
    </row>
    <row r="7" spans="1:15" s="4" customFormat="1" ht="14.25">
      <c r="A7" s="120" t="s">
        <v>141</v>
      </c>
      <c r="B7" s="120"/>
      <c r="C7" s="88"/>
      <c r="D7" s="88"/>
      <c r="E7" s="88"/>
      <c r="F7" s="88"/>
      <c r="G7" s="88"/>
      <c r="H7" s="88"/>
      <c r="I7" s="88"/>
      <c r="J7" s="88"/>
      <c r="K7" s="88"/>
      <c r="L7" s="88"/>
      <c r="M7" s="22"/>
    </row>
    <row r="8" spans="1:15" s="4" customFormat="1" ht="14.25">
      <c r="A8" s="120" t="s">
        <v>142</v>
      </c>
      <c r="B8" s="120"/>
      <c r="C8" s="88"/>
      <c r="D8" s="88"/>
      <c r="E8" s="88"/>
      <c r="F8" s="88"/>
      <c r="G8" s="88"/>
      <c r="H8" s="88"/>
      <c r="I8" s="88"/>
      <c r="J8" s="88"/>
      <c r="K8" s="88"/>
      <c r="L8" s="88"/>
    </row>
    <row r="9" spans="1:15" s="4" customFormat="1" ht="14.25">
      <c r="A9" s="86" t="s">
        <v>42</v>
      </c>
      <c r="B9" s="86"/>
      <c r="C9" s="87"/>
      <c r="D9" s="87"/>
      <c r="E9" s="87"/>
      <c r="F9" s="87"/>
      <c r="G9" s="87"/>
      <c r="H9" s="87"/>
      <c r="I9" s="87"/>
      <c r="J9" s="87"/>
      <c r="K9" s="87"/>
      <c r="L9" s="87"/>
    </row>
    <row r="10" spans="1:15" s="4" customFormat="1" ht="14.25">
      <c r="A10" s="86"/>
      <c r="B10" s="86"/>
      <c r="C10" s="90"/>
      <c r="D10" s="90"/>
      <c r="E10" s="90"/>
      <c r="F10" s="90"/>
      <c r="G10" s="90"/>
      <c r="H10" s="90"/>
      <c r="I10" s="90"/>
      <c r="J10" s="90"/>
      <c r="K10" s="90"/>
      <c r="L10" s="90"/>
    </row>
    <row r="11" spans="1:15" s="4" customFormat="1" ht="14.25">
      <c r="A11" s="49" t="s">
        <v>84</v>
      </c>
      <c r="B11" s="49"/>
      <c r="C11" s="85"/>
      <c r="D11" s="85"/>
      <c r="E11" s="85"/>
      <c r="F11" s="85"/>
      <c r="G11" s="85"/>
      <c r="H11" s="85"/>
      <c r="I11" s="85"/>
      <c r="J11" s="85"/>
      <c r="K11" s="85"/>
      <c r="L11" s="85"/>
    </row>
    <row r="12" spans="1:15" s="4" customFormat="1" ht="14.25">
      <c r="A12" s="86" t="s">
        <v>85</v>
      </c>
      <c r="B12" s="86"/>
      <c r="C12" s="85"/>
      <c r="D12" s="85"/>
      <c r="E12" s="85"/>
      <c r="F12" s="85"/>
      <c r="G12" s="85"/>
      <c r="H12" s="85"/>
      <c r="I12" s="85"/>
      <c r="J12" s="85"/>
      <c r="K12" s="85"/>
      <c r="L12" s="85"/>
    </row>
    <row r="13" spans="1:15" s="4" customFormat="1" ht="14.25">
      <c r="A13" s="86" t="s">
        <v>3</v>
      </c>
      <c r="B13" s="86"/>
      <c r="C13" s="87"/>
      <c r="D13" s="87"/>
      <c r="E13" s="87"/>
      <c r="F13" s="87"/>
      <c r="G13" s="87"/>
      <c r="H13" s="87"/>
      <c r="I13" s="87"/>
      <c r="J13" s="87"/>
      <c r="K13" s="87"/>
      <c r="L13" s="87"/>
    </row>
    <row r="14" spans="1:15" s="4" customFormat="1" ht="14.25">
      <c r="A14" s="86" t="s">
        <v>143</v>
      </c>
      <c r="B14" s="86"/>
      <c r="C14" s="85"/>
      <c r="D14" s="85"/>
      <c r="E14" s="85"/>
      <c r="F14" s="85"/>
      <c r="G14" s="85"/>
      <c r="H14" s="85"/>
      <c r="I14" s="85"/>
      <c r="J14" s="85"/>
      <c r="K14" s="85"/>
      <c r="L14" s="85"/>
    </row>
    <row r="15" spans="1:15" s="4" customFormat="1" ht="14.25">
      <c r="A15" s="120" t="s">
        <v>144</v>
      </c>
      <c r="B15" s="120"/>
      <c r="C15" s="85"/>
      <c r="D15" s="85"/>
      <c r="E15" s="85"/>
      <c r="F15" s="85"/>
      <c r="G15" s="85"/>
      <c r="H15" s="85"/>
      <c r="I15" s="85"/>
      <c r="J15" s="85"/>
      <c r="K15" s="85"/>
      <c r="L15" s="85"/>
    </row>
    <row r="16" spans="1:15" s="4" customFormat="1" ht="14.25">
      <c r="A16" s="86" t="s">
        <v>86</v>
      </c>
      <c r="B16" s="86"/>
      <c r="C16" s="87"/>
      <c r="D16" s="87"/>
      <c r="E16" s="87"/>
      <c r="F16" s="87"/>
      <c r="G16" s="87"/>
      <c r="H16" s="87"/>
      <c r="I16" s="87"/>
      <c r="J16" s="87"/>
      <c r="K16" s="87"/>
      <c r="L16" s="87"/>
    </row>
    <row r="17" spans="1:13">
      <c r="A17" s="91"/>
      <c r="B17" s="91"/>
      <c r="C17" s="92"/>
      <c r="D17" s="25"/>
      <c r="E17" s="25"/>
      <c r="F17" s="25"/>
      <c r="G17" s="25"/>
      <c r="H17" s="25"/>
      <c r="I17" s="25"/>
      <c r="J17" s="25"/>
      <c r="K17" s="25"/>
      <c r="L17" s="25"/>
    </row>
    <row r="18" spans="1:13">
      <c r="A18" s="93" t="s">
        <v>98</v>
      </c>
      <c r="B18" s="93"/>
      <c r="C18" s="92"/>
      <c r="D18" s="25"/>
      <c r="E18" s="25"/>
      <c r="F18" s="25"/>
      <c r="G18" s="25"/>
      <c r="H18" s="25"/>
      <c r="I18" s="25"/>
      <c r="J18" s="25"/>
      <c r="K18" s="25"/>
      <c r="L18" s="25"/>
    </row>
    <row r="19" spans="1:13">
      <c r="A19" s="91"/>
      <c r="B19" s="91"/>
      <c r="C19" s="92"/>
      <c r="D19" s="25"/>
      <c r="E19" s="25"/>
      <c r="F19" s="25"/>
      <c r="G19" s="25"/>
      <c r="H19" s="25"/>
      <c r="I19" s="25"/>
      <c r="J19" s="25"/>
      <c r="K19" s="25"/>
      <c r="L19" s="25"/>
    </row>
    <row r="20" spans="1:13">
      <c r="A20" s="116" t="s">
        <v>157</v>
      </c>
      <c r="B20" s="116"/>
      <c r="C20" s="92"/>
      <c r="D20" s="25"/>
      <c r="E20" s="25"/>
      <c r="F20" s="25"/>
      <c r="G20" s="25"/>
      <c r="H20" s="25"/>
      <c r="I20" s="25"/>
      <c r="J20" s="25"/>
      <c r="K20" s="25"/>
      <c r="L20" s="25"/>
    </row>
    <row r="21" spans="1:13">
      <c r="A21" s="91"/>
      <c r="B21" s="91"/>
      <c r="C21" s="92"/>
      <c r="D21" s="25"/>
      <c r="E21" s="25"/>
      <c r="F21" s="25"/>
      <c r="G21" s="25"/>
      <c r="H21" s="25"/>
      <c r="I21" s="25"/>
      <c r="J21" s="25"/>
      <c r="K21" s="25"/>
      <c r="L21" s="25"/>
    </row>
    <row r="22" spans="1:13">
      <c r="A22" s="93" t="s">
        <v>99</v>
      </c>
      <c r="B22" s="93"/>
      <c r="C22" s="92"/>
      <c r="D22" s="25"/>
      <c r="E22" s="25"/>
      <c r="F22" s="25"/>
      <c r="G22" s="25"/>
      <c r="H22" s="25"/>
      <c r="I22" s="25"/>
      <c r="J22" s="25"/>
      <c r="K22" s="25"/>
      <c r="L22" s="25"/>
    </row>
    <row r="23" spans="1:13">
      <c r="A23" s="91"/>
      <c r="B23" s="91"/>
      <c r="C23" s="92"/>
      <c r="D23" s="25"/>
      <c r="E23" s="25"/>
      <c r="F23" s="25"/>
      <c r="G23" s="25"/>
      <c r="H23" s="25"/>
      <c r="I23" s="25"/>
      <c r="J23" s="25"/>
      <c r="K23" s="25"/>
      <c r="L23" s="25"/>
    </row>
    <row r="24" spans="1:13">
      <c r="A24" s="93" t="s">
        <v>100</v>
      </c>
      <c r="B24" s="93"/>
      <c r="C24" s="92"/>
      <c r="D24" s="25"/>
      <c r="E24" s="25"/>
      <c r="F24" s="25"/>
      <c r="G24" s="25"/>
      <c r="H24" s="25"/>
      <c r="I24" s="25"/>
      <c r="J24" s="25"/>
      <c r="K24" s="25"/>
      <c r="L24" s="25"/>
    </row>
    <row r="25" spans="1:13">
      <c r="A25" s="91"/>
      <c r="B25" s="91"/>
      <c r="C25" s="92"/>
      <c r="D25" s="25"/>
      <c r="E25" s="25"/>
      <c r="F25" s="25"/>
      <c r="G25" s="25"/>
      <c r="H25" s="25"/>
      <c r="I25" s="25"/>
      <c r="J25" s="25"/>
      <c r="K25" s="25"/>
      <c r="L25" s="25"/>
    </row>
    <row r="26" spans="1:13" ht="14.25">
      <c r="A26" s="49" t="s">
        <v>45</v>
      </c>
      <c r="B26" s="49"/>
      <c r="C26" s="92"/>
      <c r="D26" s="25"/>
      <c r="E26" s="25"/>
      <c r="F26" s="25"/>
      <c r="G26" s="25"/>
      <c r="H26" s="25"/>
      <c r="I26" s="25"/>
      <c r="J26" s="25"/>
      <c r="K26" s="25"/>
      <c r="L26" s="25"/>
    </row>
    <row r="27" spans="1:13" ht="14.25">
      <c r="A27" s="49"/>
      <c r="B27" s="49"/>
      <c r="C27" s="92"/>
      <c r="D27" s="25"/>
      <c r="E27" s="25"/>
      <c r="F27" s="25"/>
      <c r="G27" s="25"/>
      <c r="H27" s="25"/>
      <c r="I27" s="25"/>
      <c r="J27" s="25"/>
      <c r="K27" s="25"/>
      <c r="L27" s="25"/>
    </row>
    <row r="28" spans="1:13" ht="14.25">
      <c r="A28" s="49" t="s">
        <v>145</v>
      </c>
      <c r="B28" s="49"/>
      <c r="C28" s="92"/>
      <c r="D28" s="25"/>
      <c r="E28" s="25"/>
      <c r="F28" s="25"/>
      <c r="G28" s="25"/>
      <c r="H28" s="25"/>
      <c r="I28" s="25"/>
      <c r="J28" s="25"/>
      <c r="K28" s="25"/>
      <c r="L28" s="25"/>
      <c r="M28" s="109"/>
    </row>
    <row r="29" spans="1:13" ht="14.25">
      <c r="A29" s="49"/>
      <c r="B29" s="49"/>
      <c r="C29" s="92"/>
      <c r="D29" s="25"/>
      <c r="E29" s="25"/>
      <c r="F29" s="25"/>
      <c r="G29" s="25"/>
      <c r="H29" s="25"/>
      <c r="I29" s="25"/>
      <c r="J29" s="25"/>
      <c r="K29" s="25"/>
      <c r="L29" s="25"/>
    </row>
    <row r="30" spans="1:13" ht="14.25">
      <c r="A30" s="49" t="s">
        <v>46</v>
      </c>
      <c r="B30" s="49"/>
      <c r="C30" s="92"/>
      <c r="D30" s="25"/>
      <c r="E30" s="25"/>
      <c r="F30" s="25"/>
      <c r="G30" s="25"/>
      <c r="H30" s="25"/>
      <c r="I30" s="25"/>
      <c r="J30" s="25"/>
      <c r="K30" s="25"/>
      <c r="L30" s="25"/>
    </row>
    <row r="31" spans="1:13" ht="14.25">
      <c r="A31" s="49"/>
      <c r="B31" s="49"/>
      <c r="C31" s="92"/>
      <c r="D31" s="25"/>
      <c r="E31" s="25"/>
      <c r="F31" s="25"/>
      <c r="G31" s="25"/>
      <c r="H31" s="25"/>
      <c r="I31" s="25"/>
      <c r="J31" s="25"/>
      <c r="K31" s="25"/>
      <c r="L31" s="25"/>
    </row>
    <row r="32" spans="1:13">
      <c r="A32" s="93" t="s">
        <v>146</v>
      </c>
      <c r="B32" s="93"/>
      <c r="C32" s="92"/>
      <c r="D32" s="25"/>
      <c r="E32" s="25"/>
      <c r="F32" s="25"/>
      <c r="G32" s="25"/>
      <c r="H32" s="25"/>
      <c r="I32" s="25"/>
      <c r="J32" s="25"/>
      <c r="K32" s="25"/>
      <c r="L32" s="25"/>
      <c r="M32" s="109"/>
    </row>
    <row r="33" spans="1:13">
      <c r="A33" s="91"/>
      <c r="B33" s="91"/>
      <c r="C33" s="92"/>
      <c r="D33" s="25"/>
      <c r="E33" s="25"/>
      <c r="F33" s="25"/>
      <c r="G33" s="25"/>
      <c r="H33" s="25"/>
      <c r="I33" s="25"/>
      <c r="J33" s="25"/>
      <c r="K33" s="25"/>
      <c r="L33" s="25"/>
    </row>
    <row r="34" spans="1:13" ht="14.25">
      <c r="A34" s="49" t="s">
        <v>147</v>
      </c>
      <c r="B34" s="49"/>
      <c r="C34" s="89"/>
      <c r="D34" s="89"/>
      <c r="E34" s="89"/>
      <c r="F34" s="89"/>
      <c r="G34" s="89"/>
      <c r="H34" s="89"/>
      <c r="I34" s="89"/>
      <c r="J34" s="89"/>
      <c r="K34" s="89"/>
      <c r="L34" s="89"/>
      <c r="M34" s="109"/>
    </row>
    <row r="35" spans="1:13" ht="14.25">
      <c r="A35" s="86"/>
      <c r="B35" s="86"/>
      <c r="C35" s="89"/>
      <c r="D35" s="89"/>
      <c r="E35" s="89"/>
      <c r="F35" s="89"/>
      <c r="G35" s="89"/>
      <c r="H35" s="89"/>
      <c r="I35" s="89"/>
      <c r="J35" s="89"/>
      <c r="K35" s="89"/>
      <c r="L35" s="89"/>
    </row>
    <row r="36" spans="1:13" ht="14.25">
      <c r="A36" s="49" t="s">
        <v>43</v>
      </c>
      <c r="B36" s="49"/>
      <c r="C36" s="89"/>
      <c r="D36" s="89"/>
      <c r="E36" s="89"/>
      <c r="F36" s="89"/>
      <c r="G36" s="89"/>
      <c r="H36" s="89"/>
      <c r="I36" s="89"/>
      <c r="J36" s="89"/>
      <c r="K36" s="89"/>
      <c r="L36" s="89"/>
    </row>
    <row r="37" spans="1:13" ht="14.25">
      <c r="A37" s="49"/>
      <c r="B37" s="49"/>
      <c r="C37" s="89"/>
      <c r="D37" s="89"/>
      <c r="E37" s="89"/>
      <c r="F37" s="89"/>
      <c r="G37" s="89"/>
      <c r="H37" s="89"/>
      <c r="I37" s="89"/>
      <c r="J37" s="89"/>
      <c r="K37" s="89"/>
      <c r="L37" s="89"/>
    </row>
    <row r="38" spans="1:13" ht="14.25">
      <c r="A38" s="49" t="s">
        <v>92</v>
      </c>
      <c r="B38" s="49"/>
      <c r="C38" s="87"/>
      <c r="D38" s="87"/>
      <c r="E38" s="87"/>
      <c r="F38" s="87"/>
      <c r="G38" s="87"/>
      <c r="H38" s="87"/>
      <c r="I38" s="87"/>
      <c r="J38" s="87"/>
      <c r="K38" s="87"/>
      <c r="L38" s="87"/>
    </row>
    <row r="39" spans="1:13">
      <c r="A39" s="25"/>
      <c r="B39" s="25"/>
      <c r="C39" s="25"/>
      <c r="D39" s="25"/>
      <c r="E39" s="25"/>
      <c r="F39" s="25"/>
      <c r="G39" s="25"/>
      <c r="H39" s="25"/>
      <c r="I39" s="25"/>
      <c r="J39" s="25"/>
      <c r="K39" s="25"/>
      <c r="L39" s="25"/>
    </row>
    <row r="40" spans="1:13" ht="14.25">
      <c r="A40" s="49" t="s">
        <v>94</v>
      </c>
      <c r="B40" s="49"/>
      <c r="C40" s="48"/>
      <c r="D40" s="48"/>
      <c r="E40" s="48"/>
      <c r="F40" s="48"/>
      <c r="G40" s="48"/>
      <c r="H40" s="48"/>
      <c r="I40" s="48"/>
      <c r="J40" s="48"/>
      <c r="K40" s="48"/>
      <c r="L40" s="48"/>
    </row>
    <row r="41" spans="1:13" ht="14.25">
      <c r="A41" s="49"/>
      <c r="B41" s="49"/>
      <c r="C41" s="48"/>
      <c r="D41" s="48"/>
      <c r="E41" s="48"/>
      <c r="F41" s="48"/>
      <c r="G41" s="48"/>
      <c r="H41" s="48"/>
      <c r="I41" s="48"/>
      <c r="J41" s="48"/>
      <c r="K41" s="48"/>
      <c r="L41" s="48"/>
    </row>
    <row r="42" spans="1:13" ht="14.25">
      <c r="A42" s="49" t="s">
        <v>44</v>
      </c>
      <c r="B42" s="49"/>
      <c r="C42" s="48"/>
      <c r="D42" s="48"/>
      <c r="E42" s="48"/>
      <c r="F42" s="48"/>
      <c r="G42" s="48"/>
      <c r="H42" s="48"/>
      <c r="I42" s="48"/>
      <c r="J42" s="48"/>
      <c r="K42" s="48"/>
      <c r="L42" s="48"/>
    </row>
    <row r="43" spans="1:13" ht="14.25">
      <c r="A43" s="49"/>
      <c r="B43" s="49"/>
      <c r="C43" s="48"/>
      <c r="D43" s="48"/>
      <c r="E43" s="48"/>
      <c r="F43" s="48"/>
      <c r="G43" s="48"/>
      <c r="H43" s="48"/>
      <c r="I43" s="48"/>
      <c r="J43" s="48"/>
      <c r="K43" s="48"/>
      <c r="L43" s="48"/>
    </row>
    <row r="44" spans="1:13" ht="14.25">
      <c r="A44" s="49" t="s">
        <v>93</v>
      </c>
      <c r="B44" s="49"/>
      <c r="C44" s="48"/>
      <c r="D44" s="48"/>
      <c r="E44" s="48"/>
      <c r="F44" s="48"/>
      <c r="G44" s="48"/>
      <c r="H44" s="48"/>
      <c r="I44" s="48"/>
      <c r="J44" s="48"/>
      <c r="K44" s="48"/>
      <c r="L44" s="48"/>
    </row>
    <row r="45" spans="1:13" ht="14.25">
      <c r="A45" s="49"/>
      <c r="B45" s="49"/>
      <c r="C45" s="48"/>
      <c r="D45" s="48"/>
      <c r="E45" s="48"/>
      <c r="F45" s="48"/>
      <c r="G45" s="48"/>
      <c r="H45" s="48"/>
      <c r="I45" s="48"/>
      <c r="J45" s="48"/>
      <c r="K45" s="48"/>
      <c r="L45" s="48"/>
    </row>
    <row r="46" spans="1:13" ht="14.25">
      <c r="A46" s="49" t="s">
        <v>95</v>
      </c>
      <c r="B46" s="49"/>
      <c r="C46" s="48"/>
      <c r="D46" s="48"/>
      <c r="E46" s="48"/>
      <c r="F46" s="48"/>
      <c r="G46" s="48"/>
      <c r="H46" s="48"/>
      <c r="I46" s="48"/>
      <c r="J46" s="48"/>
      <c r="K46" s="48"/>
      <c r="L46" s="48"/>
    </row>
    <row r="47" spans="1:13" ht="14.25">
      <c r="A47" s="49"/>
      <c r="B47" s="49"/>
      <c r="C47" s="48"/>
      <c r="D47" s="48"/>
      <c r="E47" s="48"/>
      <c r="F47" s="48"/>
      <c r="G47" s="48"/>
      <c r="H47" s="48"/>
      <c r="I47" s="48"/>
      <c r="J47" s="48"/>
      <c r="K47" s="48"/>
      <c r="L47" s="48"/>
    </row>
    <row r="48" spans="1:13" ht="14.25">
      <c r="A48" s="49" t="s">
        <v>96</v>
      </c>
      <c r="B48" s="49"/>
      <c r="C48" s="50"/>
      <c r="D48" s="50"/>
      <c r="E48" s="50"/>
      <c r="F48" s="50"/>
      <c r="G48" s="50"/>
      <c r="H48" s="50"/>
      <c r="I48" s="50"/>
      <c r="J48" s="50"/>
      <c r="K48" s="50"/>
      <c r="L48" s="50"/>
    </row>
    <row r="49" spans="1:13" ht="14.25">
      <c r="A49" s="49"/>
      <c r="B49" s="49"/>
      <c r="C49" s="50"/>
      <c r="D49" s="50"/>
      <c r="E49" s="50"/>
      <c r="F49" s="50"/>
      <c r="G49" s="50"/>
      <c r="H49" s="50"/>
      <c r="I49" s="50"/>
      <c r="J49" s="50"/>
      <c r="K49" s="50"/>
      <c r="L49" s="50"/>
    </row>
    <row r="50" spans="1:13" ht="14.25">
      <c r="A50" s="49" t="s">
        <v>148</v>
      </c>
      <c r="B50" s="49"/>
      <c r="C50" s="50"/>
      <c r="D50" s="50"/>
      <c r="E50" s="50"/>
      <c r="F50" s="50"/>
      <c r="G50" s="50"/>
      <c r="H50" s="50"/>
      <c r="I50" s="50"/>
      <c r="J50" s="50"/>
      <c r="K50" s="50"/>
      <c r="L50" s="50"/>
      <c r="M50" s="109"/>
    </row>
    <row r="51" spans="1:13" ht="14.25">
      <c r="A51" s="49" t="s">
        <v>149</v>
      </c>
      <c r="B51" s="49"/>
      <c r="C51" s="50"/>
      <c r="D51" s="50"/>
      <c r="E51" s="50"/>
      <c r="F51" s="50"/>
      <c r="G51" s="50"/>
      <c r="H51" s="50"/>
      <c r="I51" s="50"/>
      <c r="J51" s="50"/>
      <c r="K51" s="50"/>
      <c r="L51" s="50"/>
      <c r="M51" s="109"/>
    </row>
    <row r="52" spans="1:13" ht="14.25">
      <c r="A52" s="49" t="s">
        <v>150</v>
      </c>
      <c r="B52" s="49"/>
      <c r="C52" s="50"/>
      <c r="D52" s="50"/>
      <c r="E52" s="50"/>
      <c r="F52" s="50"/>
      <c r="G52" s="50"/>
      <c r="H52" s="50"/>
      <c r="I52" s="50"/>
      <c r="J52" s="50"/>
      <c r="K52" s="50"/>
      <c r="L52" s="50"/>
      <c r="M52" s="109"/>
    </row>
    <row r="53" spans="1:13" ht="14.25">
      <c r="A53" s="49"/>
      <c r="B53" s="49"/>
      <c r="C53" s="50"/>
      <c r="D53" s="50"/>
      <c r="E53" s="50"/>
      <c r="F53" s="50"/>
      <c r="G53" s="50"/>
      <c r="H53" s="50"/>
      <c r="I53" s="50"/>
      <c r="J53" s="50"/>
      <c r="K53" s="50"/>
      <c r="L53" s="50"/>
    </row>
    <row r="54" spans="1:13" ht="14.25">
      <c r="A54" s="49" t="s">
        <v>97</v>
      </c>
      <c r="B54" s="49"/>
      <c r="C54" s="50"/>
      <c r="D54" s="50"/>
      <c r="E54" s="50"/>
      <c r="F54" s="50"/>
      <c r="G54" s="50"/>
      <c r="H54" s="50"/>
      <c r="I54" s="50"/>
      <c r="J54" s="50"/>
      <c r="K54" s="50"/>
      <c r="L54" s="50"/>
    </row>
    <row r="55" spans="1:13">
      <c r="A55" s="25"/>
      <c r="B55" s="25"/>
      <c r="C55" s="50"/>
      <c r="D55" s="50"/>
      <c r="E55" s="50"/>
      <c r="F55" s="50"/>
      <c r="G55" s="50"/>
      <c r="H55" s="50"/>
      <c r="I55" s="50"/>
      <c r="J55" s="50"/>
      <c r="K55" s="50"/>
      <c r="L55" s="50"/>
    </row>
    <row r="56" spans="1:13">
      <c r="A56" s="93" t="s">
        <v>152</v>
      </c>
      <c r="B56" s="93"/>
      <c r="C56" s="50"/>
      <c r="D56" s="50"/>
      <c r="E56" s="50"/>
      <c r="F56" s="50"/>
      <c r="G56" s="50"/>
      <c r="H56" s="50"/>
      <c r="I56" s="50"/>
      <c r="J56" s="50"/>
      <c r="K56" s="50"/>
      <c r="L56" s="50"/>
    </row>
    <row r="57" spans="1:13">
      <c r="A57" s="25"/>
      <c r="B57" s="25"/>
      <c r="C57" s="50"/>
      <c r="D57" s="50"/>
      <c r="E57" s="50"/>
      <c r="F57" s="50"/>
      <c r="G57" s="50"/>
      <c r="H57" s="50"/>
      <c r="I57" s="50"/>
      <c r="J57" s="50"/>
      <c r="K57" s="50"/>
      <c r="L57" s="50"/>
    </row>
    <row r="58" spans="1:13" ht="25.5">
      <c r="A58" s="115" t="s">
        <v>155</v>
      </c>
      <c r="B58" s="115"/>
      <c r="C58" s="50"/>
      <c r="D58" s="111"/>
      <c r="E58" s="111"/>
      <c r="F58" s="111"/>
      <c r="G58" s="111"/>
      <c r="H58" s="111"/>
      <c r="I58" s="111"/>
      <c r="J58" s="111"/>
      <c r="K58" s="111"/>
      <c r="L58" s="111"/>
    </row>
    <row r="59" spans="1:13">
      <c r="A59" s="25"/>
      <c r="B59" s="25"/>
      <c r="C59" s="50"/>
      <c r="D59" s="111"/>
      <c r="E59" s="111"/>
      <c r="F59" s="111"/>
      <c r="G59" s="111"/>
      <c r="H59" s="111"/>
      <c r="I59" s="111"/>
      <c r="J59" s="111"/>
      <c r="K59" s="111"/>
      <c r="L59" s="111"/>
    </row>
    <row r="60" spans="1:13" s="4" customFormat="1" ht="14.25">
      <c r="A60" s="49" t="s">
        <v>151</v>
      </c>
      <c r="B60" s="49"/>
      <c r="C60" s="50"/>
      <c r="M60" s="22"/>
    </row>
    <row r="61" spans="1:13" s="4" customFormat="1" ht="14.25">
      <c r="A61" s="86"/>
      <c r="B61" s="86"/>
      <c r="C61" s="50"/>
      <c r="M61" s="22"/>
    </row>
    <row r="62" spans="1:13" s="4" customFormat="1" ht="14.25">
      <c r="A62" s="49" t="s">
        <v>15</v>
      </c>
      <c r="B62" s="49"/>
      <c r="C62" s="50"/>
    </row>
    <row r="63" spans="1:13" s="4" customFormat="1" ht="14.25">
      <c r="A63" s="49"/>
      <c r="B63" s="49"/>
      <c r="C63" s="50"/>
    </row>
    <row r="64" spans="1:13" s="4" customFormat="1" ht="14.25">
      <c r="A64" s="49" t="s">
        <v>156</v>
      </c>
      <c r="B64" s="49"/>
      <c r="C64" s="50"/>
      <c r="M64" s="22"/>
    </row>
    <row r="65" spans="1:13" s="4" customFormat="1" ht="14.25">
      <c r="A65" s="49"/>
      <c r="B65" s="49"/>
      <c r="C65" s="50"/>
    </row>
    <row r="66" spans="1:13" s="4" customFormat="1" ht="14.25">
      <c r="A66" s="49" t="s">
        <v>120</v>
      </c>
      <c r="B66" s="49"/>
      <c r="C66" s="50"/>
    </row>
    <row r="67" spans="1:13" s="4" customFormat="1" ht="14.25">
      <c r="A67" s="86"/>
      <c r="B67" s="86"/>
      <c r="C67" s="50"/>
      <c r="M67" s="22"/>
    </row>
    <row r="68" spans="1:13" s="4" customFormat="1" ht="14.25">
      <c r="A68" s="86"/>
      <c r="B68" s="86"/>
      <c r="C68" s="50"/>
    </row>
    <row r="69" spans="1:13" s="4" customFormat="1" ht="14.25">
      <c r="A69" s="112" t="s">
        <v>128</v>
      </c>
      <c r="B69" s="112"/>
      <c r="C69" s="113"/>
      <c r="D69" s="114"/>
      <c r="E69" s="114"/>
    </row>
    <row r="70" spans="1:13" s="4" customFormat="1" ht="14.25"/>
    <row r="71" spans="1:13" s="4" customFormat="1" ht="14.25"/>
    <row r="72" spans="1:13" s="4" customFormat="1" ht="14.25"/>
    <row r="73" spans="1:13" s="4" customFormat="1" ht="14.25"/>
  </sheetData>
  <printOptions horizontalCentered="1"/>
  <pageMargins left="0.7" right="0.2" top="0.5" bottom="0.5" header="0.3" footer="0.3"/>
  <pageSetup scale="55" orientation="landscape" r:id="rId1"/>
  <headerFooter>
    <oddHeader>&amp;RBase Case</oddHead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G15" sqref="G15"/>
    </sheetView>
  </sheetViews>
  <sheetFormatPr defaultColWidth="9.140625" defaultRowHeight="12.75"/>
  <cols>
    <col min="1" max="1" width="9.140625" style="9"/>
    <col min="2" max="2" width="12.85546875" style="9" bestFit="1" customWidth="1"/>
    <col min="3" max="3" width="14" style="9" bestFit="1" customWidth="1"/>
    <col min="4" max="4" width="9.140625" style="9"/>
    <col min="5" max="5" width="13.42578125" style="9" bestFit="1" customWidth="1"/>
    <col min="6" max="7" width="9.140625" style="9"/>
    <col min="8" max="8" width="11.28515625" style="9" bestFit="1" customWidth="1"/>
    <col min="9" max="9" width="14" style="9" bestFit="1" customWidth="1"/>
    <col min="10" max="10" width="9.140625" style="9"/>
    <col min="11" max="11" width="13.42578125" style="9" bestFit="1" customWidth="1"/>
    <col min="12" max="16384" width="9.140625" style="9"/>
  </cols>
  <sheetData>
    <row r="1" spans="1:11">
      <c r="A1" s="54" t="s">
        <v>55</v>
      </c>
    </row>
    <row r="2" spans="1:11">
      <c r="A2" s="17" t="s">
        <v>54</v>
      </c>
      <c r="G2" s="17" t="s">
        <v>53</v>
      </c>
    </row>
    <row r="3" spans="1:11">
      <c r="B3" s="9" t="s">
        <v>51</v>
      </c>
      <c r="C3" s="9" t="s">
        <v>41</v>
      </c>
      <c r="D3" s="9" t="s">
        <v>52</v>
      </c>
      <c r="H3" s="9" t="s">
        <v>51</v>
      </c>
      <c r="I3" s="9" t="s">
        <v>41</v>
      </c>
      <c r="J3" s="9" t="s">
        <v>52</v>
      </c>
    </row>
    <row r="4" spans="1:11">
      <c r="A4" s="9">
        <v>2010</v>
      </c>
      <c r="B4" s="18">
        <v>7076910</v>
      </c>
      <c r="C4" s="18">
        <v>28630359</v>
      </c>
      <c r="D4" s="18">
        <f>+C4/(B4/1000)</f>
        <v>4045.601682090065</v>
      </c>
      <c r="G4" s="9">
        <v>2010</v>
      </c>
      <c r="H4" s="18">
        <v>9048693</v>
      </c>
      <c r="I4" s="18">
        <v>247399096</v>
      </c>
      <c r="J4" s="18">
        <f>+I4/(H4/1000)</f>
        <v>27340.865249821163</v>
      </c>
    </row>
    <row r="5" spans="1:11">
      <c r="A5" s="9">
        <v>2011</v>
      </c>
      <c r="B5" s="18">
        <v>3439000</v>
      </c>
      <c r="C5" s="18">
        <v>19910311</v>
      </c>
      <c r="D5" s="18">
        <f t="shared" ref="D5:D7" si="0">+C5/(B5/1000)</f>
        <v>5789.5641174760103</v>
      </c>
      <c r="G5" s="9">
        <v>2011</v>
      </c>
      <c r="H5" s="18">
        <v>9429696</v>
      </c>
      <c r="I5" s="18">
        <v>288623540</v>
      </c>
      <c r="J5" s="18">
        <f t="shared" ref="J5:J7" si="1">+I5/(H5/1000)</f>
        <v>30607.936883649272</v>
      </c>
    </row>
    <row r="6" spans="1:11">
      <c r="A6" s="9">
        <v>2012</v>
      </c>
      <c r="B6" s="18">
        <v>8339000</v>
      </c>
      <c r="C6" s="18">
        <v>89306711</v>
      </c>
      <c r="D6" s="18">
        <f t="shared" si="0"/>
        <v>10709.522844465764</v>
      </c>
      <c r="G6" s="9">
        <v>1012</v>
      </c>
      <c r="H6" s="18">
        <v>23550045</v>
      </c>
      <c r="I6" s="18">
        <v>731911954</v>
      </c>
      <c r="J6" s="18">
        <f t="shared" si="1"/>
        <v>31079.004477486138</v>
      </c>
    </row>
    <row r="7" spans="1:11">
      <c r="B7" s="19">
        <f>SUM(B4:B6)</f>
        <v>18854910</v>
      </c>
      <c r="C7" s="19">
        <f>SUM(C4:C6)</f>
        <v>137847381</v>
      </c>
      <c r="D7" s="55">
        <f t="shared" si="0"/>
        <v>7310.9540697887178</v>
      </c>
      <c r="E7" s="56" t="s">
        <v>58</v>
      </c>
      <c r="H7" s="19">
        <f>SUM(H4:H6)</f>
        <v>42028434</v>
      </c>
      <c r="I7" s="19">
        <f>SUM(I4:I6)</f>
        <v>1267934590</v>
      </c>
      <c r="J7" s="55">
        <f t="shared" si="1"/>
        <v>30168.494738585785</v>
      </c>
      <c r="K7" s="56" t="s">
        <v>58</v>
      </c>
    </row>
    <row r="8" spans="1:11">
      <c r="B8" s="19">
        <f>AVERAGE(B4:B6)</f>
        <v>6284970</v>
      </c>
      <c r="C8" s="19">
        <f>AVERAGE(C4:C6)</f>
        <v>45949127</v>
      </c>
      <c r="D8" s="57">
        <f>AVERAGE(D4:D6)</f>
        <v>6848.2295480106141</v>
      </c>
      <c r="E8" s="56" t="s">
        <v>59</v>
      </c>
      <c r="H8" s="19"/>
      <c r="J8" s="57">
        <f>AVERAGE(J4:J6)</f>
        <v>29675.935536985529</v>
      </c>
      <c r="K8" s="56" t="s">
        <v>59</v>
      </c>
    </row>
    <row r="11" spans="1:11">
      <c r="A11" s="17" t="s">
        <v>56</v>
      </c>
      <c r="G11" s="17" t="s">
        <v>57</v>
      </c>
    </row>
    <row r="12" spans="1:11">
      <c r="B12" s="9" t="s">
        <v>51</v>
      </c>
      <c r="C12" s="9" t="s">
        <v>41</v>
      </c>
      <c r="D12" s="9" t="s">
        <v>52</v>
      </c>
      <c r="H12" s="9" t="s">
        <v>51</v>
      </c>
      <c r="I12" s="9" t="s">
        <v>41</v>
      </c>
      <c r="J12" s="9" t="s">
        <v>52</v>
      </c>
    </row>
    <row r="13" spans="1:11">
      <c r="A13" s="9">
        <v>2010</v>
      </c>
      <c r="B13" s="18">
        <v>9002240</v>
      </c>
      <c r="C13" s="18">
        <v>26658859</v>
      </c>
      <c r="D13" s="18">
        <f>+C13/(B13/1000)</f>
        <v>2961.3583952438503</v>
      </c>
      <c r="G13" s="9">
        <v>2010</v>
      </c>
      <c r="H13" s="18">
        <v>51408167</v>
      </c>
      <c r="I13" s="18">
        <v>518811051</v>
      </c>
      <c r="J13" s="18">
        <f>+I13/(H13/1000)</f>
        <v>10091.996686051849</v>
      </c>
    </row>
    <row r="14" spans="1:11">
      <c r="A14" s="9">
        <v>2011</v>
      </c>
      <c r="B14" s="18">
        <v>12714250</v>
      </c>
      <c r="C14" s="18">
        <v>16913527</v>
      </c>
      <c r="D14" s="18">
        <f t="shared" ref="D14:D16" si="2">+C14/(B14/1000)</f>
        <v>1330.2811412391609</v>
      </c>
      <c r="G14" s="9">
        <v>2011</v>
      </c>
      <c r="H14" s="18">
        <v>16258747</v>
      </c>
      <c r="I14" s="18">
        <v>212353803</v>
      </c>
      <c r="J14" s="18">
        <f t="shared" ref="J14:J16" si="3">+I14/(H14/1000)</f>
        <v>13060.895959571793</v>
      </c>
    </row>
    <row r="15" spans="1:11">
      <c r="A15" s="9">
        <v>2012</v>
      </c>
      <c r="B15" s="18">
        <v>6354750</v>
      </c>
      <c r="C15" s="18">
        <v>21852113</v>
      </c>
      <c r="D15" s="18">
        <f t="shared" si="2"/>
        <v>3438.7053778669501</v>
      </c>
      <c r="G15" s="9">
        <v>2012</v>
      </c>
      <c r="H15" s="18">
        <v>9895966</v>
      </c>
      <c r="I15" s="18">
        <v>133841632</v>
      </c>
      <c r="J15" s="18">
        <f t="shared" si="3"/>
        <v>13524.867809772184</v>
      </c>
    </row>
    <row r="16" spans="1:11">
      <c r="B16" s="19">
        <f>SUM(B13:B15)</f>
        <v>28071240</v>
      </c>
      <c r="C16" s="19">
        <f>SUM(C13:C15)</f>
        <v>65424499</v>
      </c>
      <c r="D16" s="55">
        <f t="shared" si="2"/>
        <v>2330.6593866177623</v>
      </c>
      <c r="E16" s="56" t="s">
        <v>58</v>
      </c>
      <c r="H16" s="19">
        <f>SUM(H13:H15)</f>
        <v>77562880</v>
      </c>
      <c r="I16" s="19">
        <f>SUM(I13:I15)</f>
        <v>865006486</v>
      </c>
      <c r="J16" s="55">
        <f t="shared" si="3"/>
        <v>11152.325519630009</v>
      </c>
      <c r="K16" s="56" t="s">
        <v>58</v>
      </c>
    </row>
    <row r="17" spans="2:11">
      <c r="B17" s="19">
        <f>AVERAGE(B13:B15)</f>
        <v>9357080</v>
      </c>
      <c r="C17" s="19">
        <f>AVERAGE(C13:C15)</f>
        <v>21808166.333333332</v>
      </c>
      <c r="D17" s="57">
        <f>AVERAGE(D13:D15)</f>
        <v>2576.781638116654</v>
      </c>
      <c r="E17" s="56" t="s">
        <v>59</v>
      </c>
      <c r="J17" s="57">
        <f>AVERAGE(J13:J15)</f>
        <v>12225.920151798609</v>
      </c>
      <c r="K17" s="56" t="s">
        <v>59</v>
      </c>
    </row>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FE16E72650AD7C4A89A86C247EA4D341" ma:contentTypeVersion="1" ma:contentTypeDescription="Create a new document." ma:contentTypeScope="" ma:versionID="351482d659a0f734c9fa5848eb86f073">
  <xsd:schema xmlns:xsd="http://www.w3.org/2001/XMLSchema" xmlns:xs="http://www.w3.org/2001/XMLSchema" xmlns:p="http://schemas.microsoft.com/office/2006/metadata/properties" xmlns:ns2="37013242-f611-472a-9194-28c90595d37c" targetNamespace="http://schemas.microsoft.com/office/2006/metadata/properties" ma:root="true" ma:fieldsID="f72bee261e514ed679958de123db5562" ns2:_="">
    <xsd:import namespace="37013242-f611-472a-9194-28c90595d37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13242-f611-472a-9194-28c90595d37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99A53C-9E63-4A3A-8975-ED34DBF500ED}"/>
</file>

<file path=customXml/itemProps2.xml><?xml version="1.0" encoding="utf-8"?>
<ds:datastoreItem xmlns:ds="http://schemas.openxmlformats.org/officeDocument/2006/customXml" ds:itemID="{D78CB6DA-3EC7-4998-AC81-50E77BBC7B6D}"/>
</file>

<file path=customXml/itemProps3.xml><?xml version="1.0" encoding="utf-8"?>
<ds:datastoreItem xmlns:ds="http://schemas.openxmlformats.org/officeDocument/2006/customXml" ds:itemID="{1CFEFF62-74B1-4B3F-BD07-F99E8A3F2C3A}"/>
</file>

<file path=customXml/itemProps4.xml><?xml version="1.0" encoding="utf-8"?>
<ds:datastoreItem xmlns:ds="http://schemas.openxmlformats.org/officeDocument/2006/customXml" ds:itemID="{B052D773-6C0C-4E34-B245-E9AF6C8E23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P&amp;L</vt:lpstr>
      <vt:lpstr>BS</vt:lpstr>
      <vt:lpstr>Cashflow</vt:lpstr>
      <vt:lpstr>Ratios</vt:lpstr>
      <vt:lpstr>Sheet1</vt:lpstr>
      <vt:lpstr>BS!Print_Area</vt:lpstr>
      <vt:lpstr>Cashflow!Print_Area</vt:lpstr>
      <vt:lpstr>'P&amp;L'!Print_Area</vt:lpstr>
      <vt:lpstr>Ratios!Print_Area</vt:lpstr>
      <vt:lpstr>'P&amp;L'!Print_Titles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2017-07-12T10:46:42Z</cp:lastPrinted>
  <dcterms:created xsi:type="dcterms:W3CDTF">2003-03-05T06:50:05Z</dcterms:created>
  <dcterms:modified xsi:type="dcterms:W3CDTF">2017-10-02T08:44:16Z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0x010100FE16E72650AD7C4A89A86C247EA4D341</vt:lpwstr>
  </property>
</Properties>
</file>